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490" windowHeight="754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<sst xmlns="http://schemas.openxmlformats.org/spreadsheetml/2006/main" count="283" uniqueCount="190">
  <si>
    <t>nr.crt</t>
  </si>
  <si>
    <t>MEDIC</t>
  </si>
  <si>
    <t>cod fiscal</t>
  </si>
  <si>
    <t>FACTURA</t>
  </si>
  <si>
    <t>VALOARE (lei)</t>
  </si>
  <si>
    <t>Valoare total/servicii</t>
  </si>
  <si>
    <t xml:space="preserve"> Valoare minimal</t>
  </si>
  <si>
    <t>Valoare total/medic</t>
  </si>
  <si>
    <t>numar</t>
  </si>
  <si>
    <t>data</t>
  </si>
  <si>
    <t>servicii</t>
  </si>
  <si>
    <t>capitatie</t>
  </si>
  <si>
    <t>pctserv</t>
  </si>
  <si>
    <t>pctcap</t>
  </si>
  <si>
    <t>Abraham Ildiko</t>
  </si>
  <si>
    <t>169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</si>
  <si>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</si>
  <si>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</si>
  <si>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</si>
  <si>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</si>
  <si>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</si>
  <si>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</si>
  <si>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</si>
  <si>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</si>
  <si>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</si>
  <si>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Borbely Janos</t>
  </si>
  <si>
    <t>Anton Raluca</t>
  </si>
  <si>
    <t>183</t>
  </si>
  <si>
    <t>Buzea Adelina Cornelia</t>
  </si>
  <si>
    <t>Keseru Emese</t>
  </si>
  <si>
    <t>Csurulya Gabriella</t>
  </si>
  <si>
    <t>170</t>
  </si>
  <si>
    <t>Daczo Zoltan</t>
  </si>
  <si>
    <t>172</t>
  </si>
  <si>
    <t>Deak Brigitta</t>
  </si>
  <si>
    <t>Derzsi Margareta</t>
  </si>
  <si>
    <t>Miklos Etelka</t>
  </si>
  <si>
    <t>Zsigmond B.V. Roza</t>
  </si>
  <si>
    <t>Farkas O. Eva</t>
  </si>
  <si>
    <t>Fekete Edit Emma</t>
  </si>
  <si>
    <t>194</t>
  </si>
  <si>
    <t>Ferencz Dora Ana</t>
  </si>
  <si>
    <t>Finta B. Irma</t>
  </si>
  <si>
    <t>Finta Csaba</t>
  </si>
  <si>
    <t>216</t>
  </si>
  <si>
    <t>Fulop Csaba</t>
  </si>
  <si>
    <t>Gabor Vilma</t>
  </si>
  <si>
    <t>191</t>
  </si>
  <si>
    <t>Gyergyai Aladar</t>
  </si>
  <si>
    <t>Gyulai Sándor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</si>
  <si>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</si>
  <si>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</si>
  <si>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</si>
  <si>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</si>
  <si>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</si>
  <si>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</si>
  <si>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Mandan Liviu</t>
  </si>
  <si>
    <t>Mathe Ecaterina-Estera</t>
  </si>
  <si>
    <t>189</t>
  </si>
  <si>
    <t>Simo Imola</t>
  </si>
  <si>
    <t>Mathe Eniko</t>
  </si>
  <si>
    <t>Matis Rozalia</t>
  </si>
  <si>
    <t>179</t>
  </si>
  <si>
    <t>Matyas Atttila Huba</t>
  </si>
  <si>
    <t>181</t>
  </si>
  <si>
    <t>Mester Nagy Levente</t>
  </si>
  <si>
    <t>Molnar Annamaria</t>
  </si>
  <si>
    <t>171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</si>
  <si>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</si>
  <si>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</si>
  <si>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</si>
  <si>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</si>
  <si>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</si>
  <si>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</si>
  <si>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</si>
  <si>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</si>
  <si>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</si>
  <si>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</si>
  <si>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</si>
  <si>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192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</si>
  <si>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</si>
  <si>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</si>
  <si>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</si>
  <si>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</si>
  <si>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</si>
  <si>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</si>
  <si>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</si>
  <si>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</si>
  <si>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</si>
  <si>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</si>
  <si>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</si>
  <si>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</si>
  <si>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</si>
  <si>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</si>
  <si>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</si>
  <si>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</si>
  <si>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</si>
  <si>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</si>
  <si>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</si>
  <si>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</si>
  <si>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</si>
  <si>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</si>
  <si>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</si>
  <si>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</si>
  <si>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</si>
  <si>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</si>
  <si>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</si>
  <si>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</si>
  <si>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</si>
  <si>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</si>
  <si>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</si>
  <si>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</si>
  <si>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Shaik-Virginas Beata</t>
  </si>
  <si>
    <t>Jakab Engya-Aniko</t>
  </si>
  <si>
    <t xml:space="preserve">T O T A L </t>
  </si>
  <si>
    <t>pctmin</t>
  </si>
  <si>
    <t>196</t>
  </si>
  <si>
    <t>174</t>
  </si>
  <si>
    <t>168</t>
  </si>
  <si>
    <t>145</t>
  </si>
  <si>
    <t>184</t>
  </si>
  <si>
    <t>1195</t>
  </si>
  <si>
    <t>226</t>
  </si>
  <si>
    <t>221</t>
  </si>
  <si>
    <t>173</t>
  </si>
  <si>
    <t>218</t>
  </si>
  <si>
    <t>115</t>
  </si>
  <si>
    <t>Decontarea serviciilor medicale pe luna Aprilie 2023</t>
  </si>
  <si>
    <t>08.05.2023</t>
  </si>
  <si>
    <t>03.05.2023</t>
  </si>
  <si>
    <t>1666</t>
  </si>
  <si>
    <t>05.05.2023</t>
  </si>
  <si>
    <t>600023</t>
  </si>
  <si>
    <t>02.05.2023</t>
  </si>
  <si>
    <t>141</t>
  </si>
  <si>
    <t>04.05.2023</t>
  </si>
  <si>
    <t>198</t>
  </si>
  <si>
    <t>219</t>
  </si>
  <si>
    <t>166</t>
  </si>
  <si>
    <t>30.04.2023</t>
  </si>
  <si>
    <t>157</t>
  </si>
  <si>
    <t>187</t>
  </si>
  <si>
    <t>11816</t>
  </si>
  <si>
    <t>09.05.2023</t>
  </si>
  <si>
    <t>175</t>
  </si>
  <si>
    <t>300</t>
  </si>
  <si>
    <t>4362510</t>
  </si>
  <si>
    <t>10.05.2023</t>
  </si>
  <si>
    <t>2018</t>
  </si>
  <si>
    <t>148</t>
  </si>
  <si>
    <t>193</t>
  </si>
  <si>
    <t>162</t>
  </si>
  <si>
    <t>259</t>
  </si>
  <si>
    <t>206</t>
  </si>
  <si>
    <t>176</t>
  </si>
  <si>
    <t>565</t>
  </si>
  <si>
    <t>136</t>
  </si>
  <si>
    <t>966</t>
  </si>
  <si>
    <t>122</t>
  </si>
  <si>
    <t>1182</t>
  </si>
  <si>
    <t>1198</t>
  </si>
  <si>
    <t>108</t>
  </si>
  <si>
    <t>202</t>
  </si>
  <si>
    <t>228</t>
  </si>
  <si>
    <t>207</t>
  </si>
  <si>
    <t>197</t>
  </si>
  <si>
    <t>59</t>
  </si>
  <si>
    <t>1219</t>
  </si>
  <si>
    <t>154</t>
  </si>
  <si>
    <t>1210</t>
  </si>
  <si>
    <t>214</t>
  </si>
  <si>
    <t>186</t>
  </si>
  <si>
    <t>53</t>
  </si>
  <si>
    <t>116</t>
  </si>
  <si>
    <t>06.05.2023</t>
  </si>
  <si>
    <t>266</t>
  </si>
  <si>
    <t>1247</t>
  </si>
  <si>
    <t>242</t>
  </si>
  <si>
    <t>367</t>
  </si>
  <si>
    <t>2307</t>
  </si>
  <si>
    <t>07.05.2023</t>
  </si>
  <si>
    <t>1183</t>
  </si>
  <si>
    <t>064</t>
  </si>
  <si>
    <t>106</t>
  </si>
  <si>
    <t>45</t>
  </si>
  <si>
    <t>33</t>
  </si>
  <si>
    <t>3</t>
  </si>
  <si>
    <t>003</t>
  </si>
  <si>
    <t>Demeter Melinda</t>
  </si>
  <si>
    <t>01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</si>
</sst>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0" xfId="55" applyFont="1" applyBorder="1">
      <alignment/>
      <protection/>
    </xf>
    <xf numFmtId="1" fontId="3" fillId="0" borderId="10" xfId="0" applyNumberFormat="1" applyFont="1" applyBorder="1" applyAlignment="1">
      <alignment/>
    </xf>
    <xf numFmtId="49" fontId="3" fillId="0" borderId="10" xfId="55" applyNumberFormat="1" applyFont="1" applyBorder="1" applyAlignment="1">
      <alignment horizontal="center"/>
      <protection/>
    </xf>
    <xf numFmtId="14" fontId="3" fillId="0" borderId="10" xfId="55" applyNumberFormat="1" applyFont="1" applyBorder="1">
      <alignment/>
      <protection/>
    </xf>
    <xf numFmtId="4" fontId="3" fillId="0" borderId="10" xfId="42" applyNumberFormat="1" applyFont="1" applyBorder="1" applyAlignment="1">
      <alignment/>
    </xf>
    <xf numFmtId="4" fontId="4" fillId="0" borderId="14" xfId="42" applyNumberFormat="1" applyFont="1" applyBorder="1" applyAlignment="1">
      <alignment/>
    </xf>
    <xf numFmtId="4" fontId="3" fillId="0" borderId="14" xfId="42" applyNumberFormat="1" applyFont="1" applyBorder="1" applyAlignment="1">
      <alignment/>
    </xf>
    <xf numFmtId="4" fontId="4" fillId="0" borderId="14" xfId="55" applyNumberFormat="1" applyFont="1" applyBorder="1">
      <alignment/>
      <protection/>
    </xf>
    <xf numFmtId="4" fontId="3" fillId="0" borderId="10" xfId="42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55" applyNumberFormat="1" applyFont="1" applyFill="1" applyBorder="1" applyAlignment="1">
      <alignment horizontal="center"/>
      <protection/>
    </xf>
    <xf numFmtId="4" fontId="3" fillId="33" borderId="10" xfId="42" applyNumberFormat="1" applyFont="1" applyFill="1" applyBorder="1" applyAlignment="1">
      <alignment/>
    </xf>
    <xf numFmtId="4" fontId="3" fillId="0" borderId="10" xfId="42" applyNumberFormat="1" applyFont="1" applyFill="1" applyBorder="1" applyAlignment="1">
      <alignment/>
    </xf>
    <xf numFmtId="14" fontId="3" fillId="33" borderId="10" xfId="55" applyNumberFormat="1" applyFont="1" applyFill="1" applyBorder="1">
      <alignment/>
      <protection/>
    </xf>
    <xf numFmtId="4" fontId="4" fillId="34" borderId="10" xfId="55" applyNumberFormat="1" applyFont="1" applyFill="1" applyBorder="1" applyAlignment="1">
      <alignment horizontal="center" vertical="center" wrapText="1"/>
      <protection/>
    </xf>
    <xf numFmtId="4" fontId="4" fillId="34" borderId="14" xfId="55" applyNumberFormat="1" applyFont="1" applyFill="1" applyBorder="1" applyAlignment="1">
      <alignment horizontal="center" vertical="center" wrapText="1"/>
      <protection/>
    </xf>
    <xf numFmtId="4" fontId="4" fillId="34" borderId="11" xfId="55" applyNumberFormat="1" applyFont="1" applyFill="1" applyBorder="1" applyAlignment="1">
      <alignment horizontal="center" vertical="center" wrapText="1"/>
      <protection/>
    </xf>
    <xf numFmtId="4" fontId="3" fillId="0" borderId="0" xfId="55" applyNumberFormat="1" applyFont="1">
      <alignment/>
      <protection/>
    </xf>
    <xf numFmtId="4" fontId="5" fillId="0" borderId="0" xfId="55" applyNumberFormat="1" applyFont="1" applyAlignment="1">
      <alignment vertical="center" wrapText="1"/>
      <protection/>
    </xf>
    <xf numFmtId="4" fontId="3" fillId="0" borderId="0" xfId="55" applyNumberFormat="1" applyFont="1" applyAlignment="1">
      <alignment horizontal="center"/>
      <protection/>
    </xf>
    <xf numFmtId="4" fontId="3" fillId="0" borderId="0" xfId="0" applyNumberFormat="1" applyFont="1" applyAlignment="1">
      <alignment horizontal="center"/>
    </xf>
    <xf numFmtId="0" fontId="3" fillId="0" borderId="15" xfId="55" applyFont="1" applyBorder="1" applyAlignment="1">
      <alignment horizontal="center" wrapText="1"/>
      <protection/>
    </xf>
    <xf numFmtId="0" fontId="3" fillId="0" borderId="12" xfId="55" applyFont="1" applyBorder="1" applyAlignment="1">
      <alignment horizont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4" fontId="3" fillId="0" borderId="0" xfId="0" applyNumberFormat="1" applyFont="1" applyAlignment="1">
      <alignment horizontal="center"/>
    </xf>
    <xf numFmtId="4" fontId="4" fillId="35" borderId="15" xfId="55" applyNumberFormat="1" applyFont="1" applyFill="1" applyBorder="1" applyAlignment="1">
      <alignment horizontal="center" vertical="center" wrapText="1"/>
      <protection/>
    </xf>
    <xf numFmtId="4" fontId="4" fillId="35" borderId="12" xfId="55" applyNumberFormat="1" applyFont="1" applyFill="1" applyBorder="1" applyAlignment="1">
      <alignment horizontal="center" vertical="center" wrapText="1"/>
      <protection/>
    </xf>
    <xf numFmtId="4" fontId="5" fillId="35" borderId="15" xfId="55" applyNumberFormat="1" applyFont="1" applyFill="1" applyBorder="1" applyAlignment="1">
      <alignment horizontal="center" vertical="center" wrapText="1"/>
      <protection/>
    </xf>
    <xf numFmtId="4" fontId="5" fillId="35" borderId="12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" fillId="0" borderId="10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15" xfId="55" applyFont="1" applyBorder="1" applyAlignment="1">
      <alignment horizontal="center" wrapText="1"/>
      <protection/>
    </xf>
    <xf numFmtId="0" fontId="4" fillId="0" borderId="12" xfId="55" applyFont="1" applyBorder="1" applyAlignment="1">
      <alignment horizontal="center" wrapText="1"/>
      <protection/>
    </xf>
    <xf numFmtId="4" fontId="3" fillId="33" borderId="14" xfId="42" applyNumberFormat="1" applyFont="1" applyFill="1" applyBorder="1" applyAlignment="1">
      <alignment/>
    </xf>
    <xf numFmtId="4" fontId="4" fillId="0" borderId="16" xfId="42" applyNumberFormat="1" applyFont="1" applyBorder="1" applyAlignment="1">
      <alignment/>
    </xf>
    <xf numFmtId="4" fontId="3" fillId="0" borderId="17" xfId="42" applyNumberFormat="1" applyFont="1" applyBorder="1" applyAlignment="1">
      <alignment/>
    </xf>
    <xf numFmtId="4" fontId="4" fillId="0" borderId="16" xfId="55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" max="1" width="5.140625" style="0" customWidth="1"/>
    <col min="2" max="2" width="17.28125" style="0" customWidth="1"/>
    <col min="3" max="3" width="9.00390625" style="0" customWidth="1"/>
    <col min="6" max="6" width="9.8515625" style="0" customWidth="1"/>
    <col min="7" max="7" width="10.421875" style="0" customWidth="1"/>
    <col min="8" max="8" width="10.8515625" style="0" customWidth="1"/>
    <col min="9" max="9" width="7.28125" style="0" customWidth="1"/>
    <col min="10" max="10" width="10.7109375" style="0" customWidth="1"/>
    <col min="14" max="14" width="10.00390625" style="2" bestFit="1" customWidth="1"/>
    <col min="15" max="15" width="9.140625" style="2" customWidth="1"/>
  </cols>
  <sheetData>
    <row r="1" spans="1:13" ht="12.75">
      <c r="A1" s="40" t="s">
        <v>127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5" ht="12.75" customHeight="1">
      <c r="A5" s="34" t="s">
        <v>0</v>
      </c>
      <c r="B5" s="34" t="s">
        <v>1</v>
      </c>
      <c r="C5" s="34" t="s">
        <v>2</v>
      </c>
      <c r="D5" s="41" t="s">
        <v>3</v>
      </c>
      <c r="E5" s="42"/>
      <c r="F5" s="42" t="s">
        <v>4</v>
      </c>
      <c r="G5" s="43"/>
      <c r="H5" s="44" t="s">
        <v>5</v>
      </c>
      <c r="I5" s="32" t="s">
        <v>6</v>
      </c>
      <c r="J5" s="34" t="s">
        <v>7</v>
      </c>
      <c r="K5" s="5"/>
      <c r="L5" s="5"/>
      <c r="M5" s="6"/>
      <c r="N5" s="35"/>
      <c r="O5" s="35"/>
    </row>
    <row r="6" spans="1:15" ht="12.75">
      <c r="A6" s="34"/>
      <c r="B6" s="34"/>
      <c r="C6" s="34"/>
      <c r="D6" s="7" t="s">
        <v>8</v>
      </c>
      <c r="E6" s="7" t="s">
        <v>9</v>
      </c>
      <c r="F6" s="8" t="s">
        <v>10</v>
      </c>
      <c r="G6" s="9" t="s">
        <v>11</v>
      </c>
      <c r="H6" s="45"/>
      <c r="I6" s="33"/>
      <c r="J6" s="34"/>
      <c r="K6" s="4" t="s">
        <v>12</v>
      </c>
      <c r="L6" s="3" t="s">
        <v>13</v>
      </c>
      <c r="M6" s="3" t="s">
        <v>115</v>
      </c>
      <c r="N6" s="31"/>
      <c r="O6" s="31"/>
    </row>
    <row r="7" spans="1:13" ht="12.75">
      <c r="A7" s="7">
        <v>1</v>
      </c>
      <c r="B7" s="10" t="s">
        <v>14</v>
      </c>
      <c r="C7" s="11">
        <v>19576153</v>
      </c>
      <c r="D7" s="12" t="s">
        <v>33</v>
      </c>
      <c r="E7" s="13" t="s">
        <v>128</v>
      </c>
      <c r="F7" s="14">
        <v>11361.6</v>
      </c>
      <c r="G7" s="14">
        <v>14201.8</v>
      </c>
      <c r="H7" s="15">
        <f>F7+G7</f>
        <v>25563.4</v>
      </c>
      <c r="I7" s="16">
        <v>0</v>
      </c>
      <c r="J7" s="17">
        <f>F7+G7+I7</f>
        <v>25563.4</v>
      </c>
      <c r="K7" s="14">
        <f>F7/4</f>
        <v>2840.4</v>
      </c>
      <c r="L7" s="14">
        <f>G7/10</f>
        <v>1420.1799999999998</v>
      </c>
      <c r="M7" s="18">
        <f>I7/4</f>
        <v>0</v>
      </c>
    </row>
    <row r="8" spans="1:13" ht="12.75">
      <c r="A8" s="7">
        <v>2</v>
      </c>
      <c r="B8" s="10" t="s">
        <v>16</v>
      </c>
      <c r="C8" s="11">
        <v>19413172</v>
      </c>
      <c r="D8" s="12" t="s">
        <v>67</v>
      </c>
      <c r="E8" s="13" t="s">
        <v>129</v>
      </c>
      <c r="F8" s="14">
        <v>11635.2</v>
      </c>
      <c r="G8" s="14">
        <v>22676.1</v>
      </c>
      <c r="H8" s="15">
        <f aca="true" t="shared" si="0" ref="H8:H71">F8+G8</f>
        <v>34311.3</v>
      </c>
      <c r="I8" s="16">
        <v>264</v>
      </c>
      <c r="J8" s="17">
        <f aca="true" t="shared" si="1" ref="J8:J71">F8+G8+I8</f>
        <v>34575.3</v>
      </c>
      <c r="K8" s="14">
        <f aca="true" t="shared" si="2" ref="K8:K71">F8/4</f>
        <v>2908.8</v>
      </c>
      <c r="L8" s="14">
        <f aca="true" t="shared" si="3" ref="L8:L71">G8/10</f>
        <v>2267.6099999999997</v>
      </c>
      <c r="M8" s="18">
        <f aca="true" t="shared" si="4" ref="M8:M71">I8/4</f>
        <v>66</v>
      </c>
    </row>
    <row r="9" spans="1:13" ht="12.75">
      <c r="A9" s="7">
        <v>3</v>
      </c>
      <c r="B9" s="10" t="s">
        <v>17</v>
      </c>
      <c r="C9" s="11">
        <v>20691873</v>
      </c>
      <c r="D9" s="12" t="s">
        <v>130</v>
      </c>
      <c r="E9" s="13" t="s">
        <v>129</v>
      </c>
      <c r="F9" s="14">
        <v>22387.2</v>
      </c>
      <c r="G9" s="14">
        <v>21745.2</v>
      </c>
      <c r="H9" s="15">
        <f t="shared" si="0"/>
        <v>44132.4</v>
      </c>
      <c r="I9" s="16">
        <v>52.8</v>
      </c>
      <c r="J9" s="17">
        <f t="shared" si="1"/>
        <v>44185.200000000004</v>
      </c>
      <c r="K9" s="14">
        <f t="shared" si="2"/>
        <v>5596.8</v>
      </c>
      <c r="L9" s="14">
        <f t="shared" si="3"/>
        <v>2174.52</v>
      </c>
      <c r="M9" s="18">
        <f t="shared" si="4"/>
        <v>13.2</v>
      </c>
    </row>
    <row r="10" spans="1:13" ht="12.75">
      <c r="A10" s="7">
        <v>4</v>
      </c>
      <c r="B10" s="10" t="s">
        <v>18</v>
      </c>
      <c r="C10" s="11">
        <v>19372030</v>
      </c>
      <c r="D10" s="12" t="s">
        <v>44</v>
      </c>
      <c r="E10" s="13" t="s">
        <v>129</v>
      </c>
      <c r="F10" s="14">
        <v>20266.4</v>
      </c>
      <c r="G10" s="14">
        <v>22157</v>
      </c>
      <c r="H10" s="15">
        <f t="shared" si="0"/>
        <v>42423.4</v>
      </c>
      <c r="I10" s="16">
        <v>132</v>
      </c>
      <c r="J10" s="17">
        <f t="shared" si="1"/>
        <v>42555.4</v>
      </c>
      <c r="K10" s="14">
        <f t="shared" si="2"/>
        <v>5066.6</v>
      </c>
      <c r="L10" s="14">
        <f t="shared" si="3"/>
        <v>2215.7</v>
      </c>
      <c r="M10" s="18">
        <f t="shared" si="4"/>
        <v>33</v>
      </c>
    </row>
    <row r="11" spans="1:13" ht="12.75">
      <c r="A11" s="7">
        <v>5</v>
      </c>
      <c r="B11" s="10" t="s">
        <v>19</v>
      </c>
      <c r="C11" s="11">
        <v>19640183</v>
      </c>
      <c r="D11" s="12" t="s">
        <v>64</v>
      </c>
      <c r="E11" s="13" t="s">
        <v>131</v>
      </c>
      <c r="F11" s="14">
        <v>12266.4</v>
      </c>
      <c r="G11" s="14">
        <v>19136.6</v>
      </c>
      <c r="H11" s="15">
        <f t="shared" si="0"/>
        <v>31403</v>
      </c>
      <c r="I11" s="16">
        <v>0</v>
      </c>
      <c r="J11" s="17">
        <f t="shared" si="1"/>
        <v>31403</v>
      </c>
      <c r="K11" s="14">
        <f t="shared" si="2"/>
        <v>3066.6</v>
      </c>
      <c r="L11" s="14">
        <f t="shared" si="3"/>
        <v>1913.6599999999999</v>
      </c>
      <c r="M11" s="18">
        <f t="shared" si="4"/>
        <v>0</v>
      </c>
    </row>
    <row r="12" spans="1:13" ht="12.75">
      <c r="A12" s="7">
        <v>6</v>
      </c>
      <c r="B12" s="10" t="s">
        <v>20</v>
      </c>
      <c r="C12" s="11">
        <v>19641812</v>
      </c>
      <c r="D12" s="12" t="s">
        <v>132</v>
      </c>
      <c r="E12" s="13" t="s">
        <v>133</v>
      </c>
      <c r="F12" s="14">
        <v>16139.2</v>
      </c>
      <c r="G12" s="14">
        <v>15803</v>
      </c>
      <c r="H12" s="15">
        <f t="shared" si="0"/>
        <v>31942.2</v>
      </c>
      <c r="I12" s="16">
        <v>0</v>
      </c>
      <c r="J12" s="17">
        <f t="shared" si="1"/>
        <v>31942.2</v>
      </c>
      <c r="K12" s="14">
        <f t="shared" si="2"/>
        <v>4034.8</v>
      </c>
      <c r="L12" s="14">
        <f t="shared" si="3"/>
        <v>1580.3</v>
      </c>
      <c r="M12" s="18">
        <f t="shared" si="4"/>
        <v>0</v>
      </c>
    </row>
    <row r="13" spans="1:13" ht="12.75">
      <c r="A13" s="7">
        <v>7</v>
      </c>
      <c r="B13" s="10" t="s">
        <v>21</v>
      </c>
      <c r="C13" s="11">
        <v>20381651</v>
      </c>
      <c r="D13" s="12" t="s">
        <v>134</v>
      </c>
      <c r="E13" s="13" t="s">
        <v>135</v>
      </c>
      <c r="F13" s="14">
        <v>8474</v>
      </c>
      <c r="G13" s="14">
        <v>8174.2</v>
      </c>
      <c r="H13" s="15">
        <f t="shared" si="0"/>
        <v>16648.2</v>
      </c>
      <c r="I13" s="16">
        <v>84</v>
      </c>
      <c r="J13" s="17">
        <f t="shared" si="1"/>
        <v>16732.2</v>
      </c>
      <c r="K13" s="14">
        <f t="shared" si="2"/>
        <v>2118.5</v>
      </c>
      <c r="L13" s="14">
        <f t="shared" si="3"/>
        <v>817.42</v>
      </c>
      <c r="M13" s="18">
        <f t="shared" si="4"/>
        <v>21</v>
      </c>
    </row>
    <row r="14" spans="1:13" ht="12.75">
      <c r="A14" s="7">
        <v>8</v>
      </c>
      <c r="B14" s="10" t="s">
        <v>22</v>
      </c>
      <c r="C14" s="11">
        <v>38313862</v>
      </c>
      <c r="D14" s="12" t="s">
        <v>136</v>
      </c>
      <c r="E14" s="13" t="s">
        <v>135</v>
      </c>
      <c r="F14" s="14">
        <v>18067.2</v>
      </c>
      <c r="G14" s="14">
        <v>16722.6</v>
      </c>
      <c r="H14" s="15">
        <f t="shared" si="0"/>
        <v>34789.8</v>
      </c>
      <c r="I14" s="16">
        <v>475.2</v>
      </c>
      <c r="J14" s="17">
        <f t="shared" si="1"/>
        <v>35265</v>
      </c>
      <c r="K14" s="14">
        <f t="shared" si="2"/>
        <v>4516.8</v>
      </c>
      <c r="L14" s="14">
        <f t="shared" si="3"/>
        <v>1672.2599999999998</v>
      </c>
      <c r="M14" s="18">
        <f t="shared" si="4"/>
        <v>118.8</v>
      </c>
    </row>
    <row r="15" spans="1:13" ht="12.75">
      <c r="A15" s="7">
        <v>9</v>
      </c>
      <c r="B15" s="10" t="s">
        <v>23</v>
      </c>
      <c r="C15" s="19">
        <v>37825961</v>
      </c>
      <c r="D15" s="12" t="s">
        <v>137</v>
      </c>
      <c r="E15" s="13" t="s">
        <v>129</v>
      </c>
      <c r="F15" s="14">
        <v>21076</v>
      </c>
      <c r="G15" s="14">
        <v>20256.6</v>
      </c>
      <c r="H15" s="15">
        <f t="shared" si="0"/>
        <v>41332.6</v>
      </c>
      <c r="I15" s="16">
        <v>22</v>
      </c>
      <c r="J15" s="17">
        <f t="shared" si="1"/>
        <v>41354.6</v>
      </c>
      <c r="K15" s="14">
        <f t="shared" si="2"/>
        <v>5269</v>
      </c>
      <c r="L15" s="14">
        <f t="shared" si="3"/>
        <v>2025.6599999999999</v>
      </c>
      <c r="M15" s="18">
        <f t="shared" si="4"/>
        <v>5.5</v>
      </c>
    </row>
    <row r="16" spans="1:13" ht="12.75">
      <c r="A16" s="7">
        <v>10</v>
      </c>
      <c r="B16" s="10" t="s">
        <v>24</v>
      </c>
      <c r="C16" s="19">
        <v>38066940</v>
      </c>
      <c r="D16" s="12" t="s">
        <v>138</v>
      </c>
      <c r="E16" s="13" t="s">
        <v>139</v>
      </c>
      <c r="F16" s="14">
        <v>16918</v>
      </c>
      <c r="G16" s="14">
        <v>10132.9</v>
      </c>
      <c r="H16" s="15">
        <f t="shared" si="0"/>
        <v>27050.9</v>
      </c>
      <c r="I16" s="16">
        <v>0</v>
      </c>
      <c r="J16" s="17">
        <f t="shared" si="1"/>
        <v>27050.9</v>
      </c>
      <c r="K16" s="14">
        <f t="shared" si="2"/>
        <v>4229.5</v>
      </c>
      <c r="L16" s="14">
        <f t="shared" si="3"/>
        <v>1013.29</v>
      </c>
      <c r="M16" s="18">
        <f t="shared" si="4"/>
        <v>0</v>
      </c>
    </row>
    <row r="17" spans="1:13" ht="12.75">
      <c r="A17" s="7">
        <v>11</v>
      </c>
      <c r="B17" s="10" t="s">
        <v>25</v>
      </c>
      <c r="C17" s="11">
        <v>20106856</v>
      </c>
      <c r="D17" s="12" t="s">
        <v>140</v>
      </c>
      <c r="E17" s="13" t="s">
        <v>129</v>
      </c>
      <c r="F17" s="14">
        <v>11800.8</v>
      </c>
      <c r="G17" s="14">
        <v>20485.9</v>
      </c>
      <c r="H17" s="15">
        <f t="shared" si="0"/>
        <v>32286.7</v>
      </c>
      <c r="I17" s="16">
        <v>0</v>
      </c>
      <c r="J17" s="17">
        <f t="shared" si="1"/>
        <v>32286.7</v>
      </c>
      <c r="K17" s="14">
        <f t="shared" si="2"/>
        <v>2950.2</v>
      </c>
      <c r="L17" s="14">
        <f t="shared" si="3"/>
        <v>2048.59</v>
      </c>
      <c r="M17" s="18">
        <f t="shared" si="4"/>
        <v>0</v>
      </c>
    </row>
    <row r="18" spans="1:13" ht="12.75">
      <c r="A18" s="7">
        <v>12</v>
      </c>
      <c r="B18" s="10" t="s">
        <v>26</v>
      </c>
      <c r="C18" s="19">
        <v>20991617</v>
      </c>
      <c r="D18" s="12" t="s">
        <v>141</v>
      </c>
      <c r="E18" s="13" t="s">
        <v>131</v>
      </c>
      <c r="F18" s="14">
        <v>10771.2</v>
      </c>
      <c r="G18" s="14">
        <v>13669.5</v>
      </c>
      <c r="H18" s="15">
        <f t="shared" si="0"/>
        <v>24440.7</v>
      </c>
      <c r="I18" s="16">
        <v>0</v>
      </c>
      <c r="J18" s="17">
        <f t="shared" si="1"/>
        <v>24440.7</v>
      </c>
      <c r="K18" s="14">
        <f t="shared" si="2"/>
        <v>2692.8</v>
      </c>
      <c r="L18" s="14">
        <f t="shared" si="3"/>
        <v>1366.95</v>
      </c>
      <c r="M18" s="18">
        <f t="shared" si="4"/>
        <v>0</v>
      </c>
    </row>
    <row r="19" spans="1:13" ht="12.75">
      <c r="A19" s="7">
        <v>13</v>
      </c>
      <c r="B19" s="10" t="s">
        <v>28</v>
      </c>
      <c r="C19" s="11">
        <v>20106627</v>
      </c>
      <c r="D19" s="12" t="s">
        <v>142</v>
      </c>
      <c r="E19" s="13" t="s">
        <v>143</v>
      </c>
      <c r="F19" s="14">
        <v>7702.2</v>
      </c>
      <c r="G19" s="14">
        <v>9914.9</v>
      </c>
      <c r="H19" s="15">
        <f t="shared" si="0"/>
        <v>17617.1</v>
      </c>
      <c r="I19" s="16">
        <v>0</v>
      </c>
      <c r="J19" s="17">
        <f t="shared" si="1"/>
        <v>17617.1</v>
      </c>
      <c r="K19" s="14">
        <f t="shared" si="2"/>
        <v>1925.55</v>
      </c>
      <c r="L19" s="14">
        <f t="shared" si="3"/>
        <v>991.49</v>
      </c>
      <c r="M19" s="18">
        <f t="shared" si="4"/>
        <v>0</v>
      </c>
    </row>
    <row r="20" spans="1:13" ht="12.75">
      <c r="A20" s="7">
        <v>14</v>
      </c>
      <c r="B20" s="19" t="s">
        <v>29</v>
      </c>
      <c r="C20" s="19">
        <v>31253534</v>
      </c>
      <c r="D20" s="12" t="s">
        <v>27</v>
      </c>
      <c r="E20" s="13" t="s">
        <v>139</v>
      </c>
      <c r="F20" s="14">
        <v>13606</v>
      </c>
      <c r="G20" s="14">
        <v>16875.6</v>
      </c>
      <c r="H20" s="15">
        <f t="shared" si="0"/>
        <v>30481.6</v>
      </c>
      <c r="I20" s="16">
        <v>0</v>
      </c>
      <c r="J20" s="17">
        <f t="shared" si="1"/>
        <v>30481.6</v>
      </c>
      <c r="K20" s="14">
        <f t="shared" si="2"/>
        <v>3401.5</v>
      </c>
      <c r="L20" s="14">
        <f t="shared" si="3"/>
        <v>1687.56</v>
      </c>
      <c r="M20" s="18">
        <f t="shared" si="4"/>
        <v>0</v>
      </c>
    </row>
    <row r="21" spans="1:13" ht="12.75">
      <c r="A21" s="7">
        <v>15</v>
      </c>
      <c r="B21" s="10" t="s">
        <v>30</v>
      </c>
      <c r="C21" s="11">
        <v>19478708</v>
      </c>
      <c r="D21" s="12" t="s">
        <v>117</v>
      </c>
      <c r="E21" s="13" t="s">
        <v>133</v>
      </c>
      <c r="F21" s="14">
        <v>14045.2</v>
      </c>
      <c r="G21" s="14">
        <v>17342.4</v>
      </c>
      <c r="H21" s="15">
        <f t="shared" si="0"/>
        <v>31387.600000000002</v>
      </c>
      <c r="I21" s="16">
        <v>0</v>
      </c>
      <c r="J21" s="17">
        <f t="shared" si="1"/>
        <v>31387.600000000002</v>
      </c>
      <c r="K21" s="14">
        <f t="shared" si="2"/>
        <v>3511.3</v>
      </c>
      <c r="L21" s="14">
        <f t="shared" si="3"/>
        <v>1734.2400000000002</v>
      </c>
      <c r="M21" s="18">
        <f t="shared" si="4"/>
        <v>0</v>
      </c>
    </row>
    <row r="22" spans="1:13" ht="12.75">
      <c r="A22" s="7">
        <v>16</v>
      </c>
      <c r="B22" s="10" t="s">
        <v>32</v>
      </c>
      <c r="C22" s="11">
        <v>19370705</v>
      </c>
      <c r="D22" s="12" t="s">
        <v>144</v>
      </c>
      <c r="E22" s="13" t="s">
        <v>135</v>
      </c>
      <c r="F22" s="14">
        <v>9900</v>
      </c>
      <c r="G22" s="14">
        <v>18815.4</v>
      </c>
      <c r="H22" s="15">
        <f t="shared" si="0"/>
        <v>28715.4</v>
      </c>
      <c r="I22" s="16">
        <v>0</v>
      </c>
      <c r="J22" s="17">
        <f t="shared" si="1"/>
        <v>28715.4</v>
      </c>
      <c r="K22" s="14">
        <f t="shared" si="2"/>
        <v>2475</v>
      </c>
      <c r="L22" s="14">
        <f t="shared" si="3"/>
        <v>1881.5400000000002</v>
      </c>
      <c r="M22" s="18">
        <f t="shared" si="4"/>
        <v>0</v>
      </c>
    </row>
    <row r="23" spans="1:13" ht="12.75">
      <c r="A23" s="7">
        <v>17</v>
      </c>
      <c r="B23" s="10" t="s">
        <v>34</v>
      </c>
      <c r="C23" s="11">
        <v>20451781</v>
      </c>
      <c r="D23" s="12" t="s">
        <v>145</v>
      </c>
      <c r="E23" s="13" t="s">
        <v>139</v>
      </c>
      <c r="F23" s="14">
        <v>11486.4</v>
      </c>
      <c r="G23" s="14">
        <v>23147.5</v>
      </c>
      <c r="H23" s="15">
        <f t="shared" si="0"/>
        <v>34633.9</v>
      </c>
      <c r="I23" s="16">
        <v>0</v>
      </c>
      <c r="J23" s="17">
        <f t="shared" si="1"/>
        <v>34633.9</v>
      </c>
      <c r="K23" s="14">
        <f t="shared" si="2"/>
        <v>2871.6</v>
      </c>
      <c r="L23" s="14">
        <f t="shared" si="3"/>
        <v>2314.75</v>
      </c>
      <c r="M23" s="18">
        <f t="shared" si="4"/>
        <v>0</v>
      </c>
    </row>
    <row r="24" spans="1:13" ht="12.75">
      <c r="A24" s="7">
        <v>18</v>
      </c>
      <c r="B24" s="10" t="s">
        <v>35</v>
      </c>
      <c r="C24" s="11">
        <v>20845514</v>
      </c>
      <c r="D24" s="12" t="s">
        <v>58</v>
      </c>
      <c r="E24" s="13" t="s">
        <v>128</v>
      </c>
      <c r="F24" s="14">
        <v>8778</v>
      </c>
      <c r="G24" s="14">
        <v>12886.1</v>
      </c>
      <c r="H24" s="15">
        <f t="shared" si="0"/>
        <v>21664.1</v>
      </c>
      <c r="I24" s="16">
        <v>0</v>
      </c>
      <c r="J24" s="17">
        <f t="shared" si="1"/>
        <v>21664.1</v>
      </c>
      <c r="K24" s="14">
        <f t="shared" si="2"/>
        <v>2194.5</v>
      </c>
      <c r="L24" s="14">
        <f t="shared" si="3"/>
        <v>1288.6100000000001</v>
      </c>
      <c r="M24" s="18">
        <f t="shared" si="4"/>
        <v>0</v>
      </c>
    </row>
    <row r="25" spans="1:13" ht="12.75">
      <c r="A25" s="7">
        <v>19</v>
      </c>
      <c r="B25" s="19" t="s">
        <v>36</v>
      </c>
      <c r="C25" s="19">
        <v>31640980</v>
      </c>
      <c r="D25" s="12" t="s">
        <v>15</v>
      </c>
      <c r="E25" s="13" t="s">
        <v>131</v>
      </c>
      <c r="F25" s="14">
        <v>10550.4</v>
      </c>
      <c r="G25" s="14">
        <v>13450.7</v>
      </c>
      <c r="H25" s="15">
        <f t="shared" si="0"/>
        <v>24001.1</v>
      </c>
      <c r="I25" s="16">
        <v>369.6</v>
      </c>
      <c r="J25" s="17">
        <f t="shared" si="1"/>
        <v>24370.699999999997</v>
      </c>
      <c r="K25" s="14">
        <f t="shared" si="2"/>
        <v>2637.6</v>
      </c>
      <c r="L25" s="14">
        <f t="shared" si="3"/>
        <v>1345.0700000000002</v>
      </c>
      <c r="M25" s="18">
        <f t="shared" si="4"/>
        <v>92.4</v>
      </c>
    </row>
    <row r="26" spans="1:13" ht="12.75">
      <c r="A26" s="7">
        <v>20</v>
      </c>
      <c r="B26" s="10" t="s">
        <v>37</v>
      </c>
      <c r="C26" s="19">
        <v>20288243</v>
      </c>
      <c r="D26" s="12" t="s">
        <v>146</v>
      </c>
      <c r="E26" s="13" t="s">
        <v>129</v>
      </c>
      <c r="F26" s="14">
        <v>9282</v>
      </c>
      <c r="G26" s="14">
        <v>7070.1</v>
      </c>
      <c r="H26" s="15">
        <f t="shared" si="0"/>
        <v>16352.1</v>
      </c>
      <c r="I26" s="16">
        <v>0</v>
      </c>
      <c r="J26" s="17">
        <f t="shared" si="1"/>
        <v>16352.1</v>
      </c>
      <c r="K26" s="14">
        <f t="shared" si="2"/>
        <v>2320.5</v>
      </c>
      <c r="L26" s="14">
        <f t="shared" si="3"/>
        <v>707.01</v>
      </c>
      <c r="M26" s="18">
        <f t="shared" si="4"/>
        <v>0</v>
      </c>
    </row>
    <row r="27" spans="1:13" ht="12.75">
      <c r="A27" s="7">
        <v>21</v>
      </c>
      <c r="B27" s="10" t="s">
        <v>38</v>
      </c>
      <c r="C27" s="11">
        <v>19371255</v>
      </c>
      <c r="D27" s="12" t="s">
        <v>144</v>
      </c>
      <c r="E27" s="13" t="s">
        <v>133</v>
      </c>
      <c r="F27" s="14">
        <v>15868.8</v>
      </c>
      <c r="G27" s="14">
        <v>14950.2</v>
      </c>
      <c r="H27" s="15">
        <f t="shared" si="0"/>
        <v>30819</v>
      </c>
      <c r="I27" s="16">
        <v>0</v>
      </c>
      <c r="J27" s="17">
        <f t="shared" si="1"/>
        <v>30819</v>
      </c>
      <c r="K27" s="14">
        <f t="shared" si="2"/>
        <v>3967.2</v>
      </c>
      <c r="L27" s="14">
        <f t="shared" si="3"/>
        <v>1495.02</v>
      </c>
      <c r="M27" s="18">
        <f t="shared" si="4"/>
        <v>0</v>
      </c>
    </row>
    <row r="28" spans="1:13" ht="12.75">
      <c r="A28" s="7">
        <v>22</v>
      </c>
      <c r="B28" s="10" t="s">
        <v>39</v>
      </c>
      <c r="C28" s="11">
        <v>19748747</v>
      </c>
      <c r="D28" s="12" t="s">
        <v>136</v>
      </c>
      <c r="E28" s="13" t="s">
        <v>147</v>
      </c>
      <c r="F28" s="14">
        <v>14456</v>
      </c>
      <c r="G28" s="14">
        <v>12216.8</v>
      </c>
      <c r="H28" s="15">
        <f t="shared" si="0"/>
        <v>26672.8</v>
      </c>
      <c r="I28" s="16">
        <v>110</v>
      </c>
      <c r="J28" s="17">
        <f t="shared" si="1"/>
        <v>26782.8</v>
      </c>
      <c r="K28" s="14">
        <f t="shared" si="2"/>
        <v>3614</v>
      </c>
      <c r="L28" s="14">
        <f t="shared" si="3"/>
        <v>1221.6799999999998</v>
      </c>
      <c r="M28" s="18">
        <f t="shared" si="4"/>
        <v>27.5</v>
      </c>
    </row>
    <row r="29" spans="1:13" ht="12.75">
      <c r="A29" s="7">
        <v>23</v>
      </c>
      <c r="B29" s="10" t="s">
        <v>41</v>
      </c>
      <c r="C29" s="11">
        <v>19640353</v>
      </c>
      <c r="D29" s="12" t="s">
        <v>31</v>
      </c>
      <c r="E29" s="13" t="s">
        <v>143</v>
      </c>
      <c r="F29" s="14">
        <v>10005.6</v>
      </c>
      <c r="G29" s="14">
        <v>9321.4</v>
      </c>
      <c r="H29" s="15">
        <f t="shared" si="0"/>
        <v>19327</v>
      </c>
      <c r="I29" s="16">
        <v>0</v>
      </c>
      <c r="J29" s="17">
        <f t="shared" si="1"/>
        <v>19327</v>
      </c>
      <c r="K29" s="14">
        <f t="shared" si="2"/>
        <v>2501.4</v>
      </c>
      <c r="L29" s="14">
        <f t="shared" si="3"/>
        <v>932.14</v>
      </c>
      <c r="M29" s="18">
        <f t="shared" si="4"/>
        <v>0</v>
      </c>
    </row>
    <row r="30" spans="1:13" ht="12.75">
      <c r="A30" s="7">
        <v>24</v>
      </c>
      <c r="B30" s="10" t="s">
        <v>42</v>
      </c>
      <c r="C30" s="11">
        <v>20245331</v>
      </c>
      <c r="D30" s="12" t="s">
        <v>148</v>
      </c>
      <c r="E30" s="13" t="s">
        <v>129</v>
      </c>
      <c r="F30" s="14">
        <v>9454</v>
      </c>
      <c r="G30" s="14">
        <v>11266.1</v>
      </c>
      <c r="H30" s="15">
        <f t="shared" si="0"/>
        <v>20720.1</v>
      </c>
      <c r="I30" s="16">
        <v>0</v>
      </c>
      <c r="J30" s="17">
        <f t="shared" si="1"/>
        <v>20720.1</v>
      </c>
      <c r="K30" s="14">
        <f t="shared" si="2"/>
        <v>2363.5</v>
      </c>
      <c r="L30" s="14">
        <f t="shared" si="3"/>
        <v>1126.6100000000001</v>
      </c>
      <c r="M30" s="18">
        <f t="shared" si="4"/>
        <v>0</v>
      </c>
    </row>
    <row r="31" spans="1:13" ht="12.75">
      <c r="A31" s="7">
        <v>25</v>
      </c>
      <c r="B31" s="10" t="s">
        <v>43</v>
      </c>
      <c r="C31" s="11">
        <v>20245340</v>
      </c>
      <c r="D31" s="12" t="s">
        <v>125</v>
      </c>
      <c r="E31" s="13" t="s">
        <v>129</v>
      </c>
      <c r="F31" s="14">
        <v>9158</v>
      </c>
      <c r="G31" s="14">
        <v>11081.3</v>
      </c>
      <c r="H31" s="15">
        <f t="shared" si="0"/>
        <v>20239.3</v>
      </c>
      <c r="I31" s="16">
        <v>0</v>
      </c>
      <c r="J31" s="17">
        <f t="shared" si="1"/>
        <v>20239.3</v>
      </c>
      <c r="K31" s="14">
        <f t="shared" si="2"/>
        <v>2289.5</v>
      </c>
      <c r="L31" s="14">
        <f t="shared" si="3"/>
        <v>1108.1299999999999</v>
      </c>
      <c r="M31" s="18">
        <f t="shared" si="4"/>
        <v>0</v>
      </c>
    </row>
    <row r="32" spans="1:13" ht="12.75">
      <c r="A32" s="7">
        <v>26</v>
      </c>
      <c r="B32" s="10" t="s">
        <v>45</v>
      </c>
      <c r="C32" s="11">
        <v>36371840</v>
      </c>
      <c r="D32" s="12" t="s">
        <v>149</v>
      </c>
      <c r="E32" s="13" t="s">
        <v>147</v>
      </c>
      <c r="F32" s="14">
        <v>13922</v>
      </c>
      <c r="G32" s="14">
        <v>13940.9</v>
      </c>
      <c r="H32" s="15">
        <f t="shared" si="0"/>
        <v>27862.9</v>
      </c>
      <c r="I32" s="16">
        <v>0</v>
      </c>
      <c r="J32" s="17">
        <f t="shared" si="1"/>
        <v>27862.9</v>
      </c>
      <c r="K32" s="14">
        <f t="shared" si="2"/>
        <v>3480.5</v>
      </c>
      <c r="L32" s="14">
        <f t="shared" si="3"/>
        <v>1394.09</v>
      </c>
      <c r="M32" s="18">
        <f t="shared" si="4"/>
        <v>0</v>
      </c>
    </row>
    <row r="33" spans="1:13" ht="12.75">
      <c r="A33" s="7">
        <v>27</v>
      </c>
      <c r="B33" s="10" t="s">
        <v>46</v>
      </c>
      <c r="C33" s="11">
        <v>20244921</v>
      </c>
      <c r="D33" s="12" t="s">
        <v>150</v>
      </c>
      <c r="E33" s="13" t="s">
        <v>129</v>
      </c>
      <c r="F33" s="14">
        <v>9588</v>
      </c>
      <c r="G33" s="14">
        <v>12637.9</v>
      </c>
      <c r="H33" s="15">
        <f t="shared" si="0"/>
        <v>22225.9</v>
      </c>
      <c r="I33" s="16">
        <v>0</v>
      </c>
      <c r="J33" s="17">
        <f t="shared" si="1"/>
        <v>22225.9</v>
      </c>
      <c r="K33" s="14">
        <f t="shared" si="2"/>
        <v>2397</v>
      </c>
      <c r="L33" s="14">
        <f t="shared" si="3"/>
        <v>1263.79</v>
      </c>
      <c r="M33" s="18">
        <f t="shared" si="4"/>
        <v>0</v>
      </c>
    </row>
    <row r="34" spans="1:13" ht="12.75">
      <c r="A34" s="7">
        <v>28</v>
      </c>
      <c r="B34" s="10" t="s">
        <v>48</v>
      </c>
      <c r="C34" s="11">
        <v>19576765</v>
      </c>
      <c r="D34" s="12" t="s">
        <v>151</v>
      </c>
      <c r="E34" s="13" t="s">
        <v>139</v>
      </c>
      <c r="F34" s="14">
        <v>10066</v>
      </c>
      <c r="G34" s="14">
        <v>13571.4</v>
      </c>
      <c r="H34" s="15">
        <f t="shared" si="0"/>
        <v>23637.4</v>
      </c>
      <c r="I34" s="16">
        <v>0</v>
      </c>
      <c r="J34" s="17">
        <f t="shared" si="1"/>
        <v>23637.4</v>
      </c>
      <c r="K34" s="14">
        <f t="shared" si="2"/>
        <v>2516.5</v>
      </c>
      <c r="L34" s="14">
        <f t="shared" si="3"/>
        <v>1357.1399999999999</v>
      </c>
      <c r="M34" s="18">
        <f t="shared" si="4"/>
        <v>0</v>
      </c>
    </row>
    <row r="35" spans="1:13" ht="12.75">
      <c r="A35" s="7">
        <v>29</v>
      </c>
      <c r="B35" s="10" t="s">
        <v>49</v>
      </c>
      <c r="C35" s="11">
        <v>20451854</v>
      </c>
      <c r="D35" s="12" t="s">
        <v>152</v>
      </c>
      <c r="E35" s="13" t="s">
        <v>135</v>
      </c>
      <c r="F35" s="14">
        <v>15922</v>
      </c>
      <c r="G35" s="14">
        <v>15356.9</v>
      </c>
      <c r="H35" s="15">
        <f t="shared" si="0"/>
        <v>31278.9</v>
      </c>
      <c r="I35" s="16">
        <v>0</v>
      </c>
      <c r="J35" s="17">
        <f t="shared" si="1"/>
        <v>31278.9</v>
      </c>
      <c r="K35" s="14">
        <f t="shared" si="2"/>
        <v>3980.5</v>
      </c>
      <c r="L35" s="14">
        <f t="shared" si="3"/>
        <v>1535.69</v>
      </c>
      <c r="M35" s="18">
        <f t="shared" si="4"/>
        <v>0</v>
      </c>
    </row>
    <row r="36" spans="1:13" ht="12.75">
      <c r="A36" s="7">
        <v>30</v>
      </c>
      <c r="B36" s="19" t="s">
        <v>50</v>
      </c>
      <c r="C36" s="19">
        <v>28253836</v>
      </c>
      <c r="D36" s="12" t="s">
        <v>124</v>
      </c>
      <c r="E36" s="13" t="s">
        <v>129</v>
      </c>
      <c r="F36" s="14">
        <v>9822</v>
      </c>
      <c r="G36" s="14">
        <v>10478.2</v>
      </c>
      <c r="H36" s="15">
        <f t="shared" si="0"/>
        <v>20300.2</v>
      </c>
      <c r="I36" s="16">
        <v>84</v>
      </c>
      <c r="J36" s="17">
        <f t="shared" si="1"/>
        <v>20384.2</v>
      </c>
      <c r="K36" s="14">
        <f t="shared" si="2"/>
        <v>2455.5</v>
      </c>
      <c r="L36" s="14">
        <f t="shared" si="3"/>
        <v>1047.8200000000002</v>
      </c>
      <c r="M36" s="18">
        <f t="shared" si="4"/>
        <v>21</v>
      </c>
    </row>
    <row r="37" spans="1:13" ht="12.75">
      <c r="A37" s="7">
        <v>31</v>
      </c>
      <c r="B37" s="10" t="s">
        <v>51</v>
      </c>
      <c r="C37" s="11">
        <v>14419484</v>
      </c>
      <c r="D37" s="12" t="s">
        <v>153</v>
      </c>
      <c r="E37" s="13" t="s">
        <v>129</v>
      </c>
      <c r="F37" s="14">
        <v>21520.8</v>
      </c>
      <c r="G37" s="14">
        <v>22831.9</v>
      </c>
      <c r="H37" s="15">
        <f t="shared" si="0"/>
        <v>44352.7</v>
      </c>
      <c r="I37" s="16">
        <v>0</v>
      </c>
      <c r="J37" s="17">
        <f t="shared" si="1"/>
        <v>44352.7</v>
      </c>
      <c r="K37" s="14">
        <f t="shared" si="2"/>
        <v>5380.2</v>
      </c>
      <c r="L37" s="14">
        <f t="shared" si="3"/>
        <v>2283.19</v>
      </c>
      <c r="M37" s="18">
        <f t="shared" si="4"/>
        <v>0</v>
      </c>
    </row>
    <row r="38" spans="1:13" ht="12.75">
      <c r="A38" s="7">
        <v>32</v>
      </c>
      <c r="B38" s="10" t="s">
        <v>52</v>
      </c>
      <c r="C38" s="11">
        <v>19478490</v>
      </c>
      <c r="D38" s="12" t="s">
        <v>154</v>
      </c>
      <c r="E38" s="13" t="s">
        <v>128</v>
      </c>
      <c r="F38" s="14">
        <v>12657.6</v>
      </c>
      <c r="G38" s="14">
        <v>14723.9</v>
      </c>
      <c r="H38" s="15">
        <f t="shared" si="0"/>
        <v>27381.5</v>
      </c>
      <c r="I38" s="16">
        <v>26.4</v>
      </c>
      <c r="J38" s="17">
        <f t="shared" si="1"/>
        <v>27407.9</v>
      </c>
      <c r="K38" s="14">
        <f t="shared" si="2"/>
        <v>3164.4</v>
      </c>
      <c r="L38" s="14">
        <f t="shared" si="3"/>
        <v>1472.3899999999999</v>
      </c>
      <c r="M38" s="18">
        <f t="shared" si="4"/>
        <v>6.6</v>
      </c>
    </row>
    <row r="39" spans="1:13" ht="12.75">
      <c r="A39" s="7">
        <v>33</v>
      </c>
      <c r="B39" s="10" t="s">
        <v>53</v>
      </c>
      <c r="C39" s="11">
        <v>19477982</v>
      </c>
      <c r="D39" s="12" t="s">
        <v>155</v>
      </c>
      <c r="E39" s="13" t="s">
        <v>135</v>
      </c>
      <c r="F39" s="14">
        <v>10932</v>
      </c>
      <c r="G39" s="14">
        <v>13004.4</v>
      </c>
      <c r="H39" s="15">
        <f t="shared" si="0"/>
        <v>23936.4</v>
      </c>
      <c r="I39" s="16">
        <v>0</v>
      </c>
      <c r="J39" s="17">
        <f t="shared" si="1"/>
        <v>23936.4</v>
      </c>
      <c r="K39" s="14">
        <f t="shared" si="2"/>
        <v>2733</v>
      </c>
      <c r="L39" s="14">
        <f t="shared" si="3"/>
        <v>1300.44</v>
      </c>
      <c r="M39" s="18">
        <f t="shared" si="4"/>
        <v>0</v>
      </c>
    </row>
    <row r="40" spans="1:13" ht="12.75">
      <c r="A40" s="7">
        <v>34</v>
      </c>
      <c r="B40" s="10" t="s">
        <v>54</v>
      </c>
      <c r="C40" s="11">
        <v>19372064</v>
      </c>
      <c r="D40" s="12" t="s">
        <v>153</v>
      </c>
      <c r="E40" s="13" t="s">
        <v>143</v>
      </c>
      <c r="F40" s="14">
        <v>10606.8</v>
      </c>
      <c r="G40" s="14">
        <v>13065.7</v>
      </c>
      <c r="H40" s="15">
        <f t="shared" si="0"/>
        <v>23672.5</v>
      </c>
      <c r="I40" s="16">
        <v>0</v>
      </c>
      <c r="J40" s="17">
        <f t="shared" si="1"/>
        <v>23672.5</v>
      </c>
      <c r="K40" s="14">
        <f t="shared" si="2"/>
        <v>2651.7</v>
      </c>
      <c r="L40" s="14">
        <f t="shared" si="3"/>
        <v>1306.5700000000002</v>
      </c>
      <c r="M40" s="18">
        <f t="shared" si="4"/>
        <v>0</v>
      </c>
    </row>
    <row r="41" spans="1:13" ht="12.75">
      <c r="A41" s="7">
        <v>35</v>
      </c>
      <c r="B41" s="10" t="s">
        <v>55</v>
      </c>
      <c r="C41" s="11">
        <v>19640507</v>
      </c>
      <c r="D41" s="12" t="s">
        <v>156</v>
      </c>
      <c r="E41" s="13" t="s">
        <v>131</v>
      </c>
      <c r="F41" s="14">
        <v>15652.8</v>
      </c>
      <c r="G41" s="14">
        <v>20532</v>
      </c>
      <c r="H41" s="15">
        <f t="shared" si="0"/>
        <v>36184.8</v>
      </c>
      <c r="I41" s="16">
        <v>0</v>
      </c>
      <c r="J41" s="17">
        <f t="shared" si="1"/>
        <v>36184.8</v>
      </c>
      <c r="K41" s="14">
        <f t="shared" si="2"/>
        <v>3913.2</v>
      </c>
      <c r="L41" s="14">
        <f t="shared" si="3"/>
        <v>2053.2</v>
      </c>
      <c r="M41" s="18">
        <f t="shared" si="4"/>
        <v>0</v>
      </c>
    </row>
    <row r="42" spans="1:13" ht="12.75">
      <c r="A42" s="7">
        <v>36</v>
      </c>
      <c r="B42" s="10" t="s">
        <v>56</v>
      </c>
      <c r="C42" s="11">
        <v>21149642</v>
      </c>
      <c r="D42" s="12" t="s">
        <v>31</v>
      </c>
      <c r="E42" s="13" t="s">
        <v>143</v>
      </c>
      <c r="F42" s="14">
        <v>9081.6</v>
      </c>
      <c r="G42" s="14">
        <v>10530.7</v>
      </c>
      <c r="H42" s="15">
        <f t="shared" si="0"/>
        <v>19612.300000000003</v>
      </c>
      <c r="I42" s="16">
        <v>52.8</v>
      </c>
      <c r="J42" s="17">
        <f t="shared" si="1"/>
        <v>19665.100000000002</v>
      </c>
      <c r="K42" s="14">
        <f t="shared" si="2"/>
        <v>2270.4</v>
      </c>
      <c r="L42" s="14">
        <f t="shared" si="3"/>
        <v>1053.0700000000002</v>
      </c>
      <c r="M42" s="18">
        <f t="shared" si="4"/>
        <v>13.2</v>
      </c>
    </row>
    <row r="43" spans="1:13" ht="12.75">
      <c r="A43" s="7">
        <v>37</v>
      </c>
      <c r="B43" s="10" t="s">
        <v>57</v>
      </c>
      <c r="C43" s="11">
        <v>20245307</v>
      </c>
      <c r="D43" s="12" t="s">
        <v>47</v>
      </c>
      <c r="E43" s="13" t="s">
        <v>135</v>
      </c>
      <c r="F43" s="14">
        <v>6955.2</v>
      </c>
      <c r="G43" s="14">
        <v>15041.8</v>
      </c>
      <c r="H43" s="15">
        <f t="shared" si="0"/>
        <v>21997</v>
      </c>
      <c r="I43" s="16">
        <v>0</v>
      </c>
      <c r="J43" s="17">
        <f t="shared" si="1"/>
        <v>21997</v>
      </c>
      <c r="K43" s="14">
        <f t="shared" si="2"/>
        <v>1738.8</v>
      </c>
      <c r="L43" s="14">
        <f t="shared" si="3"/>
        <v>1504.1799999999998</v>
      </c>
      <c r="M43" s="18">
        <f t="shared" si="4"/>
        <v>0</v>
      </c>
    </row>
    <row r="44" spans="1:13" ht="12.75">
      <c r="A44" s="7">
        <v>38</v>
      </c>
      <c r="B44" s="20" t="s">
        <v>59</v>
      </c>
      <c r="C44" s="20">
        <v>29565887</v>
      </c>
      <c r="D44" s="21" t="s">
        <v>157</v>
      </c>
      <c r="E44" s="13" t="s">
        <v>131</v>
      </c>
      <c r="F44" s="22">
        <v>13218.4</v>
      </c>
      <c r="G44" s="22">
        <v>12452.8</v>
      </c>
      <c r="H44" s="15">
        <f t="shared" si="0"/>
        <v>25671.199999999997</v>
      </c>
      <c r="I44" s="16">
        <v>0</v>
      </c>
      <c r="J44" s="17">
        <f t="shared" si="1"/>
        <v>25671.199999999997</v>
      </c>
      <c r="K44" s="14">
        <f t="shared" si="2"/>
        <v>3304.6</v>
      </c>
      <c r="L44" s="14">
        <f t="shared" si="3"/>
        <v>1245.28</v>
      </c>
      <c r="M44" s="18">
        <f t="shared" si="4"/>
        <v>0</v>
      </c>
    </row>
    <row r="45" spans="1:13" ht="12.75">
      <c r="A45" s="7">
        <v>39</v>
      </c>
      <c r="B45" s="10" t="s">
        <v>60</v>
      </c>
      <c r="C45" s="11">
        <v>19370004</v>
      </c>
      <c r="D45" s="12" t="s">
        <v>158</v>
      </c>
      <c r="E45" s="13" t="s">
        <v>128</v>
      </c>
      <c r="F45" s="14">
        <v>16083.6</v>
      </c>
      <c r="G45" s="14">
        <v>15201.2</v>
      </c>
      <c r="H45" s="15">
        <f t="shared" si="0"/>
        <v>31284.800000000003</v>
      </c>
      <c r="I45" s="16">
        <v>237.6</v>
      </c>
      <c r="J45" s="17">
        <f t="shared" si="1"/>
        <v>31522.4</v>
      </c>
      <c r="K45" s="14">
        <f t="shared" si="2"/>
        <v>4020.9</v>
      </c>
      <c r="L45" s="14">
        <f t="shared" si="3"/>
        <v>1520.1200000000001</v>
      </c>
      <c r="M45" s="18">
        <f t="shared" si="4"/>
        <v>59.4</v>
      </c>
    </row>
    <row r="46" spans="1:13" ht="12.75">
      <c r="A46" s="7">
        <v>40</v>
      </c>
      <c r="B46" s="10" t="s">
        <v>61</v>
      </c>
      <c r="C46" s="11">
        <v>20451722</v>
      </c>
      <c r="D46" s="12" t="s">
        <v>64</v>
      </c>
      <c r="E46" s="13" t="s">
        <v>135</v>
      </c>
      <c r="F46" s="14">
        <v>13914.4</v>
      </c>
      <c r="G46" s="14">
        <v>20533.2</v>
      </c>
      <c r="H46" s="15">
        <f t="shared" si="0"/>
        <v>34447.6</v>
      </c>
      <c r="I46" s="16">
        <v>52.8</v>
      </c>
      <c r="J46" s="17">
        <f t="shared" si="1"/>
        <v>34500.4</v>
      </c>
      <c r="K46" s="14">
        <f t="shared" si="2"/>
        <v>3478.6</v>
      </c>
      <c r="L46" s="14">
        <f t="shared" si="3"/>
        <v>2053.32</v>
      </c>
      <c r="M46" s="18">
        <f t="shared" si="4"/>
        <v>13.2</v>
      </c>
    </row>
    <row r="47" spans="1:13" ht="12.75">
      <c r="A47" s="7">
        <v>41</v>
      </c>
      <c r="B47" s="10" t="s">
        <v>63</v>
      </c>
      <c r="C47" s="11">
        <v>19476715</v>
      </c>
      <c r="D47" s="12" t="s">
        <v>141</v>
      </c>
      <c r="E47" s="13" t="s">
        <v>129</v>
      </c>
      <c r="F47" s="14">
        <v>14536.8</v>
      </c>
      <c r="G47" s="14">
        <v>15533.2</v>
      </c>
      <c r="H47" s="15">
        <f t="shared" si="0"/>
        <v>30070</v>
      </c>
      <c r="I47" s="16">
        <v>0</v>
      </c>
      <c r="J47" s="17">
        <f t="shared" si="1"/>
        <v>30070</v>
      </c>
      <c r="K47" s="14">
        <f t="shared" si="2"/>
        <v>3634.2</v>
      </c>
      <c r="L47" s="14">
        <f t="shared" si="3"/>
        <v>1553.3200000000002</v>
      </c>
      <c r="M47" s="18">
        <f t="shared" si="4"/>
        <v>0</v>
      </c>
    </row>
    <row r="48" spans="1:13" ht="12.75">
      <c r="A48" s="7">
        <v>42</v>
      </c>
      <c r="B48" s="10" t="s">
        <v>65</v>
      </c>
      <c r="C48" s="11">
        <v>19260311</v>
      </c>
      <c r="D48" s="12" t="s">
        <v>159</v>
      </c>
      <c r="E48" s="13" t="s">
        <v>131</v>
      </c>
      <c r="F48" s="14">
        <v>13759.2</v>
      </c>
      <c r="G48" s="14">
        <v>17735.3</v>
      </c>
      <c r="H48" s="15">
        <f t="shared" si="0"/>
        <v>31494.5</v>
      </c>
      <c r="I48" s="16">
        <v>0</v>
      </c>
      <c r="J48" s="17">
        <f t="shared" si="1"/>
        <v>31494.5</v>
      </c>
      <c r="K48" s="14">
        <f t="shared" si="2"/>
        <v>3439.8</v>
      </c>
      <c r="L48" s="14">
        <f t="shared" si="3"/>
        <v>1773.53</v>
      </c>
      <c r="M48" s="18">
        <f t="shared" si="4"/>
        <v>0</v>
      </c>
    </row>
    <row r="49" spans="1:13" ht="12.75">
      <c r="A49" s="7">
        <v>43</v>
      </c>
      <c r="B49" s="10" t="s">
        <v>66</v>
      </c>
      <c r="C49" s="11">
        <v>19478279</v>
      </c>
      <c r="D49" s="12" t="s">
        <v>117</v>
      </c>
      <c r="E49" s="13" t="s">
        <v>131</v>
      </c>
      <c r="F49" s="14">
        <v>14234</v>
      </c>
      <c r="G49" s="14">
        <v>18405.7</v>
      </c>
      <c r="H49" s="15">
        <f t="shared" si="0"/>
        <v>32639.7</v>
      </c>
      <c r="I49" s="16">
        <v>88</v>
      </c>
      <c r="J49" s="17">
        <f t="shared" si="1"/>
        <v>32727.7</v>
      </c>
      <c r="K49" s="14">
        <f t="shared" si="2"/>
        <v>3558.5</v>
      </c>
      <c r="L49" s="14">
        <f t="shared" si="3"/>
        <v>1840.5700000000002</v>
      </c>
      <c r="M49" s="18">
        <f t="shared" si="4"/>
        <v>22</v>
      </c>
    </row>
    <row r="50" spans="1:13" ht="12.75">
      <c r="A50" s="7">
        <v>44</v>
      </c>
      <c r="B50" s="10" t="s">
        <v>68</v>
      </c>
      <c r="C50" s="11">
        <v>19252416</v>
      </c>
      <c r="D50" s="12" t="s">
        <v>160</v>
      </c>
      <c r="E50" s="13" t="s">
        <v>135</v>
      </c>
      <c r="F50" s="14">
        <v>8756</v>
      </c>
      <c r="G50" s="14">
        <v>8948.3</v>
      </c>
      <c r="H50" s="15">
        <f t="shared" si="0"/>
        <v>17704.3</v>
      </c>
      <c r="I50" s="16">
        <v>66</v>
      </c>
      <c r="J50" s="17">
        <f t="shared" si="1"/>
        <v>17770.3</v>
      </c>
      <c r="K50" s="14">
        <f t="shared" si="2"/>
        <v>2189</v>
      </c>
      <c r="L50" s="14">
        <f t="shared" si="3"/>
        <v>894.8299999999999</v>
      </c>
      <c r="M50" s="18">
        <f t="shared" si="4"/>
        <v>16.5</v>
      </c>
    </row>
    <row r="51" spans="1:13" ht="12.75">
      <c r="A51" s="7">
        <v>45</v>
      </c>
      <c r="B51" s="10" t="s">
        <v>69</v>
      </c>
      <c r="C51" s="19">
        <v>24889220</v>
      </c>
      <c r="D51" s="12" t="s">
        <v>40</v>
      </c>
      <c r="E51" s="13" t="s">
        <v>129</v>
      </c>
      <c r="F51" s="14">
        <v>20824.8</v>
      </c>
      <c r="G51" s="14">
        <v>21600.3</v>
      </c>
      <c r="H51" s="15">
        <f t="shared" si="0"/>
        <v>42425.1</v>
      </c>
      <c r="I51" s="16">
        <v>184.8</v>
      </c>
      <c r="J51" s="17">
        <f t="shared" si="1"/>
        <v>42609.9</v>
      </c>
      <c r="K51" s="14">
        <f t="shared" si="2"/>
        <v>5206.2</v>
      </c>
      <c r="L51" s="14">
        <f t="shared" si="3"/>
        <v>2160.0299999999997</v>
      </c>
      <c r="M51" s="18">
        <f t="shared" si="4"/>
        <v>46.2</v>
      </c>
    </row>
    <row r="52" spans="1:13" ht="12.75">
      <c r="A52" s="7">
        <v>46</v>
      </c>
      <c r="B52" s="10" t="s">
        <v>70</v>
      </c>
      <c r="C52" s="11">
        <v>19477028</v>
      </c>
      <c r="D52" s="12" t="s">
        <v>161</v>
      </c>
      <c r="E52" s="13" t="s">
        <v>147</v>
      </c>
      <c r="F52" s="14">
        <v>9152</v>
      </c>
      <c r="G52" s="14">
        <v>9100.8</v>
      </c>
      <c r="H52" s="15">
        <f t="shared" si="0"/>
        <v>18252.8</v>
      </c>
      <c r="I52" s="16">
        <v>0</v>
      </c>
      <c r="J52" s="17">
        <f t="shared" si="1"/>
        <v>18252.8</v>
      </c>
      <c r="K52" s="14">
        <f t="shared" si="2"/>
        <v>2288</v>
      </c>
      <c r="L52" s="14">
        <f t="shared" si="3"/>
        <v>910.0799999999999</v>
      </c>
      <c r="M52" s="18">
        <f t="shared" si="4"/>
        <v>0</v>
      </c>
    </row>
    <row r="53" spans="1:13" ht="12.75">
      <c r="A53" s="7">
        <v>47</v>
      </c>
      <c r="B53" s="10" t="s">
        <v>71</v>
      </c>
      <c r="C53" s="11">
        <v>19317400</v>
      </c>
      <c r="D53" s="12" t="s">
        <v>47</v>
      </c>
      <c r="E53" s="13" t="s">
        <v>143</v>
      </c>
      <c r="F53" s="14">
        <v>16296</v>
      </c>
      <c r="G53" s="14">
        <v>17434</v>
      </c>
      <c r="H53" s="15">
        <f t="shared" si="0"/>
        <v>33730</v>
      </c>
      <c r="I53" s="16">
        <v>0</v>
      </c>
      <c r="J53" s="17">
        <f t="shared" si="1"/>
        <v>33730</v>
      </c>
      <c r="K53" s="14">
        <f t="shared" si="2"/>
        <v>4074</v>
      </c>
      <c r="L53" s="14">
        <f t="shared" si="3"/>
        <v>1743.4</v>
      </c>
      <c r="M53" s="18">
        <f t="shared" si="4"/>
        <v>0</v>
      </c>
    </row>
    <row r="54" spans="1:13" ht="12.75">
      <c r="A54" s="7">
        <v>48</v>
      </c>
      <c r="B54" s="10" t="s">
        <v>72</v>
      </c>
      <c r="C54" s="11">
        <v>19370110</v>
      </c>
      <c r="D54" s="12" t="s">
        <v>162</v>
      </c>
      <c r="E54" s="13" t="s">
        <v>133</v>
      </c>
      <c r="F54" s="14">
        <v>16843.2</v>
      </c>
      <c r="G54" s="14">
        <v>18856.1</v>
      </c>
      <c r="H54" s="15">
        <f t="shared" si="0"/>
        <v>35699.3</v>
      </c>
      <c r="I54" s="16">
        <v>0</v>
      </c>
      <c r="J54" s="17">
        <f t="shared" si="1"/>
        <v>35699.3</v>
      </c>
      <c r="K54" s="14">
        <f t="shared" si="2"/>
        <v>4210.8</v>
      </c>
      <c r="L54" s="14">
        <f t="shared" si="3"/>
        <v>1885.61</v>
      </c>
      <c r="M54" s="18">
        <f t="shared" si="4"/>
        <v>0</v>
      </c>
    </row>
    <row r="55" spans="1:13" ht="12.75">
      <c r="A55" s="7">
        <v>49</v>
      </c>
      <c r="B55" s="19" t="s">
        <v>73</v>
      </c>
      <c r="C55" s="19">
        <v>31392079</v>
      </c>
      <c r="D55" s="12" t="s">
        <v>163</v>
      </c>
      <c r="E55" s="13" t="s">
        <v>129</v>
      </c>
      <c r="F55" s="14">
        <v>14503.2</v>
      </c>
      <c r="G55" s="14">
        <v>23210</v>
      </c>
      <c r="H55" s="15">
        <f t="shared" si="0"/>
        <v>37713.2</v>
      </c>
      <c r="I55" s="16">
        <v>0</v>
      </c>
      <c r="J55" s="17">
        <f t="shared" si="1"/>
        <v>37713.2</v>
      </c>
      <c r="K55" s="14">
        <f t="shared" si="2"/>
        <v>3625.8</v>
      </c>
      <c r="L55" s="14">
        <f t="shared" si="3"/>
        <v>2321</v>
      </c>
      <c r="M55" s="18">
        <f t="shared" si="4"/>
        <v>0</v>
      </c>
    </row>
    <row r="56" spans="1:13" ht="12.75">
      <c r="A56" s="7">
        <v>50</v>
      </c>
      <c r="B56" s="10" t="s">
        <v>74</v>
      </c>
      <c r="C56" s="11">
        <v>20335302</v>
      </c>
      <c r="D56" s="12" t="s">
        <v>62</v>
      </c>
      <c r="E56" s="13" t="s">
        <v>128</v>
      </c>
      <c r="F56" s="14">
        <v>12132</v>
      </c>
      <c r="G56" s="14">
        <v>18307.2</v>
      </c>
      <c r="H56" s="15">
        <f t="shared" si="0"/>
        <v>30439.2</v>
      </c>
      <c r="I56" s="16">
        <v>0</v>
      </c>
      <c r="J56" s="17">
        <f t="shared" si="1"/>
        <v>30439.2</v>
      </c>
      <c r="K56" s="14">
        <f t="shared" si="2"/>
        <v>3033</v>
      </c>
      <c r="L56" s="14">
        <f t="shared" si="3"/>
        <v>1830.72</v>
      </c>
      <c r="M56" s="18">
        <f t="shared" si="4"/>
        <v>0</v>
      </c>
    </row>
    <row r="57" spans="1:13" ht="12.75">
      <c r="A57" s="7">
        <v>51</v>
      </c>
      <c r="B57" s="10" t="s">
        <v>75</v>
      </c>
      <c r="C57" s="11">
        <v>19640795</v>
      </c>
      <c r="D57" s="12" t="s">
        <v>122</v>
      </c>
      <c r="E57" s="13" t="s">
        <v>131</v>
      </c>
      <c r="F57" s="14">
        <v>19738.8</v>
      </c>
      <c r="G57" s="14">
        <v>17423.9</v>
      </c>
      <c r="H57" s="15">
        <f t="shared" si="0"/>
        <v>37162.7</v>
      </c>
      <c r="I57" s="16">
        <v>244.8</v>
      </c>
      <c r="J57" s="17">
        <f t="shared" si="1"/>
        <v>37407.5</v>
      </c>
      <c r="K57" s="14">
        <f t="shared" si="2"/>
        <v>4934.7</v>
      </c>
      <c r="L57" s="14">
        <f t="shared" si="3"/>
        <v>1742.39</v>
      </c>
      <c r="M57" s="18">
        <f t="shared" si="4"/>
        <v>61.2</v>
      </c>
    </row>
    <row r="58" spans="1:13" ht="12.75">
      <c r="A58" s="7">
        <v>52</v>
      </c>
      <c r="B58" s="10" t="s">
        <v>76</v>
      </c>
      <c r="C58" s="11">
        <v>37825970</v>
      </c>
      <c r="D58" s="12" t="s">
        <v>164</v>
      </c>
      <c r="E58" s="13" t="s">
        <v>133</v>
      </c>
      <c r="F58" s="14">
        <v>17047.2</v>
      </c>
      <c r="G58" s="14">
        <v>14711.6</v>
      </c>
      <c r="H58" s="15">
        <f t="shared" si="0"/>
        <v>31758.800000000003</v>
      </c>
      <c r="I58" s="16">
        <v>0</v>
      </c>
      <c r="J58" s="17">
        <f t="shared" si="1"/>
        <v>31758.800000000003</v>
      </c>
      <c r="K58" s="14">
        <f t="shared" si="2"/>
        <v>4261.8</v>
      </c>
      <c r="L58" s="14">
        <f t="shared" si="3"/>
        <v>1471.16</v>
      </c>
      <c r="M58" s="18">
        <f t="shared" si="4"/>
        <v>0</v>
      </c>
    </row>
    <row r="59" spans="1:13" ht="12.75">
      <c r="A59" s="7">
        <v>53</v>
      </c>
      <c r="B59" s="10" t="s">
        <v>77</v>
      </c>
      <c r="C59" s="11">
        <v>19640744</v>
      </c>
      <c r="D59" s="12" t="s">
        <v>165</v>
      </c>
      <c r="E59" s="13" t="s">
        <v>129</v>
      </c>
      <c r="F59" s="14">
        <v>11160</v>
      </c>
      <c r="G59" s="14">
        <v>11337.5</v>
      </c>
      <c r="H59" s="15">
        <f t="shared" si="0"/>
        <v>22497.5</v>
      </c>
      <c r="I59" s="16">
        <v>0</v>
      </c>
      <c r="J59" s="17">
        <f t="shared" si="1"/>
        <v>22497.5</v>
      </c>
      <c r="K59" s="14">
        <f t="shared" si="2"/>
        <v>2790</v>
      </c>
      <c r="L59" s="14">
        <f t="shared" si="3"/>
        <v>1133.75</v>
      </c>
      <c r="M59" s="18">
        <f t="shared" si="4"/>
        <v>0</v>
      </c>
    </row>
    <row r="60" spans="1:13" ht="12.75">
      <c r="A60" s="7">
        <v>54</v>
      </c>
      <c r="B60" s="10" t="s">
        <v>78</v>
      </c>
      <c r="C60" s="11">
        <v>20335337</v>
      </c>
      <c r="D60" s="12" t="s">
        <v>116</v>
      </c>
      <c r="E60" s="13" t="s">
        <v>129</v>
      </c>
      <c r="F60" s="14">
        <v>10780</v>
      </c>
      <c r="G60" s="14">
        <v>14054.1</v>
      </c>
      <c r="H60" s="15">
        <f t="shared" si="0"/>
        <v>24834.1</v>
      </c>
      <c r="I60" s="16">
        <v>0</v>
      </c>
      <c r="J60" s="17">
        <f t="shared" si="1"/>
        <v>24834.1</v>
      </c>
      <c r="K60" s="14">
        <f t="shared" si="2"/>
        <v>2695</v>
      </c>
      <c r="L60" s="14">
        <f t="shared" si="3"/>
        <v>1405.41</v>
      </c>
      <c r="M60" s="18">
        <f t="shared" si="4"/>
        <v>0</v>
      </c>
    </row>
    <row r="61" spans="1:13" ht="12.75">
      <c r="A61" s="7">
        <v>55</v>
      </c>
      <c r="B61" s="19" t="s">
        <v>80</v>
      </c>
      <c r="C61" s="19">
        <v>27233024</v>
      </c>
      <c r="D61" s="12" t="s">
        <v>166</v>
      </c>
      <c r="E61" s="13" t="s">
        <v>135</v>
      </c>
      <c r="F61" s="23">
        <v>13225.2</v>
      </c>
      <c r="G61" s="23">
        <v>13597.5</v>
      </c>
      <c r="H61" s="15">
        <f t="shared" si="0"/>
        <v>26822.7</v>
      </c>
      <c r="I61" s="16">
        <v>26.4</v>
      </c>
      <c r="J61" s="17">
        <f t="shared" si="1"/>
        <v>26849.100000000002</v>
      </c>
      <c r="K61" s="14">
        <f t="shared" si="2"/>
        <v>3306.3</v>
      </c>
      <c r="L61" s="14">
        <f t="shared" si="3"/>
        <v>1359.75</v>
      </c>
      <c r="M61" s="18">
        <f t="shared" si="4"/>
        <v>6.6</v>
      </c>
    </row>
    <row r="62" spans="1:13" ht="12.75">
      <c r="A62" s="7">
        <v>56</v>
      </c>
      <c r="B62" s="10" t="s">
        <v>81</v>
      </c>
      <c r="C62" s="11">
        <v>19371107</v>
      </c>
      <c r="D62" s="12" t="s">
        <v>154</v>
      </c>
      <c r="E62" s="13" t="s">
        <v>135</v>
      </c>
      <c r="F62" s="14">
        <v>8138</v>
      </c>
      <c r="G62" s="14">
        <v>7153.3</v>
      </c>
      <c r="H62" s="15">
        <f t="shared" si="0"/>
        <v>15291.3</v>
      </c>
      <c r="I62" s="16">
        <v>0</v>
      </c>
      <c r="J62" s="17">
        <f t="shared" si="1"/>
        <v>15291.3</v>
      </c>
      <c r="K62" s="14">
        <f t="shared" si="2"/>
        <v>2034.5</v>
      </c>
      <c r="L62" s="14">
        <f t="shared" si="3"/>
        <v>715.33</v>
      </c>
      <c r="M62" s="18">
        <f t="shared" si="4"/>
        <v>0</v>
      </c>
    </row>
    <row r="63" spans="1:13" ht="12.75">
      <c r="A63" s="7">
        <v>57</v>
      </c>
      <c r="B63" s="10" t="s">
        <v>82</v>
      </c>
      <c r="C63" s="11">
        <v>35797563</v>
      </c>
      <c r="D63" s="12" t="s">
        <v>167</v>
      </c>
      <c r="E63" s="13" t="s">
        <v>129</v>
      </c>
      <c r="F63" s="14">
        <v>13940.8</v>
      </c>
      <c r="G63" s="14">
        <v>19020</v>
      </c>
      <c r="H63" s="15">
        <f t="shared" si="0"/>
        <v>32960.8</v>
      </c>
      <c r="I63" s="16">
        <v>26.4</v>
      </c>
      <c r="J63" s="17">
        <f t="shared" si="1"/>
        <v>32987.200000000004</v>
      </c>
      <c r="K63" s="14">
        <f t="shared" si="2"/>
        <v>3485.2</v>
      </c>
      <c r="L63" s="14">
        <f t="shared" si="3"/>
        <v>1902</v>
      </c>
      <c r="M63" s="18">
        <f t="shared" si="4"/>
        <v>6.6</v>
      </c>
    </row>
    <row r="64" spans="1:13" ht="12.75">
      <c r="A64" s="7">
        <v>58</v>
      </c>
      <c r="B64" s="10" t="s">
        <v>83</v>
      </c>
      <c r="C64" s="11">
        <v>19414640</v>
      </c>
      <c r="D64" s="12" t="s">
        <v>162</v>
      </c>
      <c r="E64" s="13" t="s">
        <v>129</v>
      </c>
      <c r="F64" s="14">
        <v>7060</v>
      </c>
      <c r="G64" s="14">
        <v>9369.9</v>
      </c>
      <c r="H64" s="15">
        <f t="shared" si="0"/>
        <v>16429.9</v>
      </c>
      <c r="I64" s="16">
        <v>128</v>
      </c>
      <c r="J64" s="17">
        <f t="shared" si="1"/>
        <v>16557.9</v>
      </c>
      <c r="K64" s="14">
        <f t="shared" si="2"/>
        <v>1765</v>
      </c>
      <c r="L64" s="14">
        <f t="shared" si="3"/>
        <v>936.99</v>
      </c>
      <c r="M64" s="18">
        <f t="shared" si="4"/>
        <v>32</v>
      </c>
    </row>
    <row r="65" spans="1:13" ht="12.75">
      <c r="A65" s="7">
        <v>59</v>
      </c>
      <c r="B65" s="10" t="s">
        <v>84</v>
      </c>
      <c r="C65" s="11">
        <v>35566585</v>
      </c>
      <c r="D65" s="12" t="s">
        <v>124</v>
      </c>
      <c r="E65" s="13" t="s">
        <v>129</v>
      </c>
      <c r="F65" s="14">
        <v>21237.6</v>
      </c>
      <c r="G65" s="14">
        <v>20581.4</v>
      </c>
      <c r="H65" s="15">
        <f t="shared" si="0"/>
        <v>41819</v>
      </c>
      <c r="I65" s="16">
        <v>237.6</v>
      </c>
      <c r="J65" s="17">
        <f t="shared" si="1"/>
        <v>42056.6</v>
      </c>
      <c r="K65" s="14">
        <f t="shared" si="2"/>
        <v>5309.4</v>
      </c>
      <c r="L65" s="14">
        <f t="shared" si="3"/>
        <v>2058.1400000000003</v>
      </c>
      <c r="M65" s="18">
        <f t="shared" si="4"/>
        <v>59.4</v>
      </c>
    </row>
    <row r="66" spans="1:13" ht="12.75">
      <c r="A66" s="7">
        <v>60</v>
      </c>
      <c r="B66" s="10" t="s">
        <v>85</v>
      </c>
      <c r="C66" s="11">
        <v>35784687</v>
      </c>
      <c r="D66" s="12" t="s">
        <v>168</v>
      </c>
      <c r="E66" s="13" t="s">
        <v>135</v>
      </c>
      <c r="F66" s="14">
        <v>8781.6</v>
      </c>
      <c r="G66" s="14">
        <v>9723.7</v>
      </c>
      <c r="H66" s="15">
        <f t="shared" si="0"/>
        <v>18505.300000000003</v>
      </c>
      <c r="I66" s="16">
        <v>0</v>
      </c>
      <c r="J66" s="17">
        <f t="shared" si="1"/>
        <v>18505.300000000003</v>
      </c>
      <c r="K66" s="14">
        <f t="shared" si="2"/>
        <v>2195.4</v>
      </c>
      <c r="L66" s="14">
        <f t="shared" si="3"/>
        <v>972.3700000000001</v>
      </c>
      <c r="M66" s="18">
        <f t="shared" si="4"/>
        <v>0</v>
      </c>
    </row>
    <row r="67" spans="1:13" ht="12.75">
      <c r="A67" s="7">
        <v>61</v>
      </c>
      <c r="B67" s="10" t="s">
        <v>86</v>
      </c>
      <c r="C67" s="11">
        <v>35784695</v>
      </c>
      <c r="D67" s="12" t="s">
        <v>140</v>
      </c>
      <c r="E67" s="13" t="s">
        <v>131</v>
      </c>
      <c r="F67" s="14">
        <v>7377.6</v>
      </c>
      <c r="G67" s="14">
        <v>10298.2</v>
      </c>
      <c r="H67" s="15">
        <f t="shared" si="0"/>
        <v>17675.800000000003</v>
      </c>
      <c r="I67" s="16">
        <v>0</v>
      </c>
      <c r="J67" s="17">
        <f t="shared" si="1"/>
        <v>17675.800000000003</v>
      </c>
      <c r="K67" s="14">
        <f t="shared" si="2"/>
        <v>1844.4</v>
      </c>
      <c r="L67" s="14">
        <f t="shared" si="3"/>
        <v>1029.8200000000002</v>
      </c>
      <c r="M67" s="18">
        <f t="shared" si="4"/>
        <v>0</v>
      </c>
    </row>
    <row r="68" spans="1:13" ht="12.75">
      <c r="A68" s="7">
        <v>62</v>
      </c>
      <c r="B68" s="10" t="s">
        <v>87</v>
      </c>
      <c r="C68" s="11">
        <v>20570197</v>
      </c>
      <c r="D68" s="12" t="s">
        <v>169</v>
      </c>
      <c r="E68" s="13" t="s">
        <v>129</v>
      </c>
      <c r="F68" s="14">
        <v>15312</v>
      </c>
      <c r="G68" s="14">
        <v>16687</v>
      </c>
      <c r="H68" s="15">
        <f t="shared" si="0"/>
        <v>31999</v>
      </c>
      <c r="I68" s="16">
        <v>26.4</v>
      </c>
      <c r="J68" s="17">
        <f t="shared" si="1"/>
        <v>32025.4</v>
      </c>
      <c r="K68" s="14">
        <f t="shared" si="2"/>
        <v>3828</v>
      </c>
      <c r="L68" s="14">
        <f t="shared" si="3"/>
        <v>1668.7</v>
      </c>
      <c r="M68" s="18">
        <f t="shared" si="4"/>
        <v>6.6</v>
      </c>
    </row>
    <row r="69" spans="1:13" ht="12.75">
      <c r="A69" s="7">
        <v>63</v>
      </c>
      <c r="B69" s="10" t="s">
        <v>88</v>
      </c>
      <c r="C69" s="11">
        <v>19287287</v>
      </c>
      <c r="D69" s="12" t="s">
        <v>170</v>
      </c>
      <c r="E69" s="13" t="s">
        <v>131</v>
      </c>
      <c r="F69" s="14">
        <v>17778.8</v>
      </c>
      <c r="G69" s="14">
        <v>17787</v>
      </c>
      <c r="H69" s="15">
        <f t="shared" si="0"/>
        <v>35565.8</v>
      </c>
      <c r="I69" s="16">
        <v>0</v>
      </c>
      <c r="J69" s="17">
        <f t="shared" si="1"/>
        <v>35565.8</v>
      </c>
      <c r="K69" s="14">
        <f t="shared" si="2"/>
        <v>4444.7</v>
      </c>
      <c r="L69" s="14">
        <f t="shared" si="3"/>
        <v>1778.7</v>
      </c>
      <c r="M69" s="18">
        <f t="shared" si="4"/>
        <v>0</v>
      </c>
    </row>
    <row r="70" spans="1:13" ht="12.75">
      <c r="A70" s="7">
        <v>64</v>
      </c>
      <c r="B70" s="10" t="s">
        <v>89</v>
      </c>
      <c r="C70" s="11">
        <v>19252220</v>
      </c>
      <c r="D70" s="12" t="s">
        <v>79</v>
      </c>
      <c r="E70" s="13" t="s">
        <v>128</v>
      </c>
      <c r="F70" s="14">
        <v>13853.2</v>
      </c>
      <c r="G70" s="14">
        <v>23060</v>
      </c>
      <c r="H70" s="15">
        <f t="shared" si="0"/>
        <v>36913.2</v>
      </c>
      <c r="I70" s="16">
        <v>0</v>
      </c>
      <c r="J70" s="17">
        <f t="shared" si="1"/>
        <v>36913.2</v>
      </c>
      <c r="K70" s="14">
        <f t="shared" si="2"/>
        <v>3463.3</v>
      </c>
      <c r="L70" s="14">
        <f t="shared" si="3"/>
        <v>2306</v>
      </c>
      <c r="M70" s="18">
        <f t="shared" si="4"/>
        <v>0</v>
      </c>
    </row>
    <row r="71" spans="1:13" ht="12.75">
      <c r="A71" s="7">
        <v>65</v>
      </c>
      <c r="B71" s="10" t="s">
        <v>90</v>
      </c>
      <c r="C71" s="11">
        <v>20244697</v>
      </c>
      <c r="D71" s="12" t="s">
        <v>171</v>
      </c>
      <c r="E71" s="13" t="s">
        <v>129</v>
      </c>
      <c r="F71" s="14">
        <v>10114</v>
      </c>
      <c r="G71" s="14">
        <v>12626.8</v>
      </c>
      <c r="H71" s="15">
        <f t="shared" si="0"/>
        <v>22740.8</v>
      </c>
      <c r="I71" s="16">
        <v>0</v>
      </c>
      <c r="J71" s="17">
        <f t="shared" si="1"/>
        <v>22740.8</v>
      </c>
      <c r="K71" s="14">
        <f t="shared" si="2"/>
        <v>2528.5</v>
      </c>
      <c r="L71" s="14">
        <f t="shared" si="3"/>
        <v>1262.6799999999998</v>
      </c>
      <c r="M71" s="18">
        <f t="shared" si="4"/>
        <v>0</v>
      </c>
    </row>
    <row r="72" spans="1:13" ht="12.75">
      <c r="A72" s="7">
        <v>66</v>
      </c>
      <c r="B72" s="10" t="s">
        <v>91</v>
      </c>
      <c r="C72" s="11">
        <v>19574721</v>
      </c>
      <c r="D72" s="12" t="s">
        <v>172</v>
      </c>
      <c r="E72" s="13" t="s">
        <v>143</v>
      </c>
      <c r="F72" s="14">
        <v>4726.8</v>
      </c>
      <c r="G72" s="14">
        <v>9641.6</v>
      </c>
      <c r="H72" s="15">
        <f aca="true" t="shared" si="5" ref="H72:H95">F72+G72</f>
        <v>14368.400000000001</v>
      </c>
      <c r="I72" s="16">
        <v>19.8</v>
      </c>
      <c r="J72" s="17">
        <f aca="true" t="shared" si="6" ref="J72:J95">F72+G72+I72</f>
        <v>14388.2</v>
      </c>
      <c r="K72" s="14">
        <f aca="true" t="shared" si="7" ref="K72:K98">F72/4</f>
        <v>1181.7</v>
      </c>
      <c r="L72" s="14">
        <f aca="true" t="shared" si="8" ref="L72:L95">G72/10</f>
        <v>964.1600000000001</v>
      </c>
      <c r="M72" s="18">
        <f aca="true" t="shared" si="9" ref="M72:M95">I72/4</f>
        <v>4.95</v>
      </c>
    </row>
    <row r="73" spans="1:13" ht="12.75">
      <c r="A73" s="7">
        <v>67</v>
      </c>
      <c r="B73" s="10" t="s">
        <v>92</v>
      </c>
      <c r="C73" s="11">
        <v>20381694</v>
      </c>
      <c r="D73" s="12" t="s">
        <v>123</v>
      </c>
      <c r="E73" s="13" t="s">
        <v>135</v>
      </c>
      <c r="F73" s="14">
        <v>19945.6</v>
      </c>
      <c r="G73" s="14">
        <v>20027.3</v>
      </c>
      <c r="H73" s="15">
        <f t="shared" si="5"/>
        <v>39972.899999999994</v>
      </c>
      <c r="I73" s="16">
        <v>224.8</v>
      </c>
      <c r="J73" s="17">
        <f t="shared" si="6"/>
        <v>40197.7</v>
      </c>
      <c r="K73" s="14">
        <f t="shared" si="7"/>
        <v>4986.4</v>
      </c>
      <c r="L73" s="14">
        <f t="shared" si="8"/>
        <v>2002.73</v>
      </c>
      <c r="M73" s="18">
        <f t="shared" si="9"/>
        <v>56.2</v>
      </c>
    </row>
    <row r="74" spans="1:13" ht="12.75">
      <c r="A74" s="7">
        <v>68</v>
      </c>
      <c r="B74" s="10" t="s">
        <v>93</v>
      </c>
      <c r="C74" s="11">
        <v>19266250</v>
      </c>
      <c r="D74" s="12" t="s">
        <v>173</v>
      </c>
      <c r="E74" s="13" t="s">
        <v>135</v>
      </c>
      <c r="F74" s="14">
        <v>9661.6</v>
      </c>
      <c r="G74" s="14">
        <v>8643</v>
      </c>
      <c r="H74" s="15">
        <f t="shared" si="5"/>
        <v>18304.6</v>
      </c>
      <c r="I74" s="16">
        <v>0</v>
      </c>
      <c r="J74" s="17">
        <f t="shared" si="6"/>
        <v>18304.6</v>
      </c>
      <c r="K74" s="14">
        <f t="shared" si="7"/>
        <v>2415.4</v>
      </c>
      <c r="L74" s="14">
        <f t="shared" si="8"/>
        <v>864.3</v>
      </c>
      <c r="M74" s="18">
        <f t="shared" si="9"/>
        <v>0</v>
      </c>
    </row>
    <row r="75" spans="1:13" ht="12.75">
      <c r="A75" s="7">
        <v>69</v>
      </c>
      <c r="B75" s="10" t="s">
        <v>94</v>
      </c>
      <c r="C75" s="11">
        <v>19641065</v>
      </c>
      <c r="D75" s="12" t="s">
        <v>121</v>
      </c>
      <c r="E75" s="13" t="s">
        <v>174</v>
      </c>
      <c r="F75" s="14">
        <v>15100</v>
      </c>
      <c r="G75" s="14">
        <v>17603.5</v>
      </c>
      <c r="H75" s="15">
        <f t="shared" si="5"/>
        <v>32703.5</v>
      </c>
      <c r="I75" s="16">
        <v>0</v>
      </c>
      <c r="J75" s="17">
        <f t="shared" si="6"/>
        <v>32703.5</v>
      </c>
      <c r="K75" s="14">
        <f t="shared" si="7"/>
        <v>3775</v>
      </c>
      <c r="L75" s="14">
        <f t="shared" si="8"/>
        <v>1760.35</v>
      </c>
      <c r="M75" s="18">
        <f t="shared" si="9"/>
        <v>0</v>
      </c>
    </row>
    <row r="76" spans="1:13" ht="12.75">
      <c r="A76" s="7">
        <v>70</v>
      </c>
      <c r="B76" s="10" t="s">
        <v>95</v>
      </c>
      <c r="C76" s="11">
        <v>20244891</v>
      </c>
      <c r="D76" s="12" t="s">
        <v>175</v>
      </c>
      <c r="E76" s="13" t="s">
        <v>135</v>
      </c>
      <c r="F76" s="14">
        <v>10708</v>
      </c>
      <c r="G76" s="14">
        <v>9866.9</v>
      </c>
      <c r="H76" s="15">
        <f t="shared" si="5"/>
        <v>20574.9</v>
      </c>
      <c r="I76" s="16">
        <v>0</v>
      </c>
      <c r="J76" s="17">
        <f t="shared" si="6"/>
        <v>20574.9</v>
      </c>
      <c r="K76" s="14">
        <f t="shared" si="7"/>
        <v>2677</v>
      </c>
      <c r="L76" s="14">
        <f t="shared" si="8"/>
        <v>986.6899999999999</v>
      </c>
      <c r="M76" s="18">
        <f t="shared" si="9"/>
        <v>0</v>
      </c>
    </row>
    <row r="77" spans="1:13" ht="12.75">
      <c r="A77" s="7">
        <v>71</v>
      </c>
      <c r="B77" s="10" t="s">
        <v>96</v>
      </c>
      <c r="C77" s="11">
        <v>19370586</v>
      </c>
      <c r="D77" s="12" t="s">
        <v>176</v>
      </c>
      <c r="E77" s="13" t="s">
        <v>129</v>
      </c>
      <c r="F77" s="14">
        <v>11887.2</v>
      </c>
      <c r="G77" s="14">
        <v>14506.6</v>
      </c>
      <c r="H77" s="15">
        <f t="shared" si="5"/>
        <v>26393.800000000003</v>
      </c>
      <c r="I77" s="16">
        <v>0</v>
      </c>
      <c r="J77" s="17">
        <f t="shared" si="6"/>
        <v>26393.800000000003</v>
      </c>
      <c r="K77" s="14">
        <f t="shared" si="7"/>
        <v>2971.8</v>
      </c>
      <c r="L77" s="14">
        <f t="shared" si="8"/>
        <v>1450.66</v>
      </c>
      <c r="M77" s="18">
        <f t="shared" si="9"/>
        <v>0</v>
      </c>
    </row>
    <row r="78" spans="1:13" ht="12.75">
      <c r="A78" s="7">
        <v>72</v>
      </c>
      <c r="B78" s="10" t="s">
        <v>97</v>
      </c>
      <c r="C78" s="11">
        <v>20869017</v>
      </c>
      <c r="D78" s="12" t="s">
        <v>177</v>
      </c>
      <c r="E78" s="13" t="s">
        <v>135</v>
      </c>
      <c r="F78" s="14">
        <v>12340.8</v>
      </c>
      <c r="G78" s="14">
        <v>9465.8</v>
      </c>
      <c r="H78" s="15">
        <f t="shared" si="5"/>
        <v>21806.6</v>
      </c>
      <c r="I78" s="16">
        <v>0</v>
      </c>
      <c r="J78" s="17">
        <f t="shared" si="6"/>
        <v>21806.6</v>
      </c>
      <c r="K78" s="14">
        <f t="shared" si="7"/>
        <v>3085.2</v>
      </c>
      <c r="L78" s="14">
        <f t="shared" si="8"/>
        <v>946.5799999999999</v>
      </c>
      <c r="M78" s="18">
        <f t="shared" si="9"/>
        <v>0</v>
      </c>
    </row>
    <row r="79" spans="1:13" ht="12.75">
      <c r="A79" s="7">
        <v>73</v>
      </c>
      <c r="B79" s="19" t="s">
        <v>98</v>
      </c>
      <c r="C79" s="19">
        <v>36016032</v>
      </c>
      <c r="D79" s="12" t="s">
        <v>169</v>
      </c>
      <c r="E79" s="13" t="s">
        <v>131</v>
      </c>
      <c r="F79" s="14">
        <v>14652.4</v>
      </c>
      <c r="G79" s="14">
        <v>18989.4</v>
      </c>
      <c r="H79" s="15">
        <f t="shared" si="5"/>
        <v>33641.8</v>
      </c>
      <c r="I79" s="16">
        <v>0</v>
      </c>
      <c r="J79" s="17">
        <f t="shared" si="6"/>
        <v>33641.8</v>
      </c>
      <c r="K79" s="14">
        <f t="shared" si="7"/>
        <v>3663.1</v>
      </c>
      <c r="L79" s="14">
        <f t="shared" si="8"/>
        <v>1898.94</v>
      </c>
      <c r="M79" s="18">
        <f t="shared" si="9"/>
        <v>0</v>
      </c>
    </row>
    <row r="80" spans="1:13" ht="12.75">
      <c r="A80" s="7">
        <v>74</v>
      </c>
      <c r="B80" s="10" t="s">
        <v>99</v>
      </c>
      <c r="C80" s="11">
        <v>19372285</v>
      </c>
      <c r="D80" s="12" t="s">
        <v>118</v>
      </c>
      <c r="E80" s="13" t="s">
        <v>129</v>
      </c>
      <c r="F80" s="14">
        <v>11311.2</v>
      </c>
      <c r="G80" s="14">
        <v>14677.5</v>
      </c>
      <c r="H80" s="15">
        <f t="shared" si="5"/>
        <v>25988.7</v>
      </c>
      <c r="I80" s="16">
        <v>0</v>
      </c>
      <c r="J80" s="17">
        <f t="shared" si="6"/>
        <v>25988.7</v>
      </c>
      <c r="K80" s="14">
        <f t="shared" si="7"/>
        <v>2827.8</v>
      </c>
      <c r="L80" s="14">
        <f t="shared" si="8"/>
        <v>1467.75</v>
      </c>
      <c r="M80" s="18">
        <f t="shared" si="9"/>
        <v>0</v>
      </c>
    </row>
    <row r="81" spans="1:13" ht="12.75">
      <c r="A81" s="7">
        <v>75</v>
      </c>
      <c r="B81" s="10" t="s">
        <v>100</v>
      </c>
      <c r="C81" s="11">
        <v>20627684</v>
      </c>
      <c r="D81" s="12" t="s">
        <v>178</v>
      </c>
      <c r="E81" s="13" t="s">
        <v>131</v>
      </c>
      <c r="F81" s="14">
        <v>14398</v>
      </c>
      <c r="G81" s="14">
        <v>14714.5</v>
      </c>
      <c r="H81" s="15">
        <f t="shared" si="5"/>
        <v>29112.5</v>
      </c>
      <c r="I81" s="16">
        <v>0</v>
      </c>
      <c r="J81" s="17">
        <f t="shared" si="6"/>
        <v>29112.5</v>
      </c>
      <c r="K81" s="14">
        <f t="shared" si="7"/>
        <v>3599.5</v>
      </c>
      <c r="L81" s="14">
        <f t="shared" si="8"/>
        <v>1471.45</v>
      </c>
      <c r="M81" s="18">
        <f t="shared" si="9"/>
        <v>0</v>
      </c>
    </row>
    <row r="82" spans="1:13" ht="12.75">
      <c r="A82" s="7">
        <v>76</v>
      </c>
      <c r="B82" s="10" t="s">
        <v>101</v>
      </c>
      <c r="C82" s="11">
        <v>19414100</v>
      </c>
      <c r="D82" s="12" t="s">
        <v>120</v>
      </c>
      <c r="E82" s="13" t="s">
        <v>128</v>
      </c>
      <c r="F82" s="14">
        <v>16149.6</v>
      </c>
      <c r="G82" s="14">
        <v>18375</v>
      </c>
      <c r="H82" s="15">
        <f t="shared" si="5"/>
        <v>34524.6</v>
      </c>
      <c r="I82" s="16">
        <v>0</v>
      </c>
      <c r="J82" s="17">
        <f t="shared" si="6"/>
        <v>34524.6</v>
      </c>
      <c r="K82" s="14">
        <f t="shared" si="7"/>
        <v>4037.4</v>
      </c>
      <c r="L82" s="14">
        <f t="shared" si="8"/>
        <v>1837.5</v>
      </c>
      <c r="M82" s="18">
        <f t="shared" si="9"/>
        <v>0</v>
      </c>
    </row>
    <row r="83" spans="1:13" ht="12.75">
      <c r="A83" s="7">
        <v>77</v>
      </c>
      <c r="B83" s="10" t="s">
        <v>102</v>
      </c>
      <c r="C83" s="11">
        <v>20245013</v>
      </c>
      <c r="D83" s="12" t="s">
        <v>179</v>
      </c>
      <c r="E83" s="13" t="s">
        <v>180</v>
      </c>
      <c r="F83" s="14">
        <v>13316.8</v>
      </c>
      <c r="G83" s="14">
        <v>14629.8</v>
      </c>
      <c r="H83" s="15">
        <f t="shared" si="5"/>
        <v>27946.6</v>
      </c>
      <c r="I83" s="16">
        <v>105.6</v>
      </c>
      <c r="J83" s="17">
        <f t="shared" si="6"/>
        <v>28052.199999999997</v>
      </c>
      <c r="K83" s="14">
        <f t="shared" si="7"/>
        <v>3329.2</v>
      </c>
      <c r="L83" s="14">
        <f t="shared" si="8"/>
        <v>1462.98</v>
      </c>
      <c r="M83" s="18">
        <f t="shared" si="9"/>
        <v>26.4</v>
      </c>
    </row>
    <row r="84" spans="1:13" ht="12.75">
      <c r="A84" s="7">
        <v>78</v>
      </c>
      <c r="B84" s="10" t="s">
        <v>103</v>
      </c>
      <c r="C84" s="19">
        <v>19641464</v>
      </c>
      <c r="D84" s="7">
        <v>175</v>
      </c>
      <c r="E84" s="13" t="s">
        <v>147</v>
      </c>
      <c r="F84" s="14">
        <v>13236</v>
      </c>
      <c r="G84" s="14">
        <v>13905.3</v>
      </c>
      <c r="H84" s="15">
        <f t="shared" si="5"/>
        <v>27141.3</v>
      </c>
      <c r="I84" s="16">
        <v>0</v>
      </c>
      <c r="J84" s="17">
        <f t="shared" si="6"/>
        <v>27141.3</v>
      </c>
      <c r="K84" s="14">
        <f t="shared" si="7"/>
        <v>3309</v>
      </c>
      <c r="L84" s="14">
        <f t="shared" si="8"/>
        <v>1390.53</v>
      </c>
      <c r="M84" s="18">
        <f t="shared" si="9"/>
        <v>0</v>
      </c>
    </row>
    <row r="85" spans="1:13" ht="12.75">
      <c r="A85" s="7">
        <v>79</v>
      </c>
      <c r="B85" s="10" t="s">
        <v>104</v>
      </c>
      <c r="C85" s="11">
        <v>19687704</v>
      </c>
      <c r="D85" s="12" t="s">
        <v>181</v>
      </c>
      <c r="E85" s="13" t="s">
        <v>129</v>
      </c>
      <c r="F85" s="14">
        <v>16958.4</v>
      </c>
      <c r="G85" s="14">
        <v>17278.7</v>
      </c>
      <c r="H85" s="15">
        <f t="shared" si="5"/>
        <v>34237.100000000006</v>
      </c>
      <c r="I85" s="16">
        <v>52.8</v>
      </c>
      <c r="J85" s="17">
        <f t="shared" si="6"/>
        <v>34289.90000000001</v>
      </c>
      <c r="K85" s="14">
        <f t="shared" si="7"/>
        <v>4239.6</v>
      </c>
      <c r="L85" s="14">
        <f t="shared" si="8"/>
        <v>1727.8700000000001</v>
      </c>
      <c r="M85" s="18">
        <f t="shared" si="9"/>
        <v>13.2</v>
      </c>
    </row>
    <row r="86" spans="1:13" ht="12.75">
      <c r="A86" s="7">
        <v>80</v>
      </c>
      <c r="B86" s="19" t="s">
        <v>105</v>
      </c>
      <c r="C86" s="19">
        <v>36111786</v>
      </c>
      <c r="D86" s="12" t="s">
        <v>27</v>
      </c>
      <c r="E86" s="13" t="s">
        <v>129</v>
      </c>
      <c r="F86" s="14">
        <v>15650.4</v>
      </c>
      <c r="G86" s="14">
        <v>14691.6</v>
      </c>
      <c r="H86" s="15">
        <f t="shared" si="5"/>
        <v>30342</v>
      </c>
      <c r="I86" s="16">
        <v>422.4</v>
      </c>
      <c r="J86" s="17">
        <f t="shared" si="6"/>
        <v>30764.4</v>
      </c>
      <c r="K86" s="14">
        <f t="shared" si="7"/>
        <v>3912.6</v>
      </c>
      <c r="L86" s="14">
        <f t="shared" si="8"/>
        <v>1469.16</v>
      </c>
      <c r="M86" s="18">
        <f t="shared" si="9"/>
        <v>105.6</v>
      </c>
    </row>
    <row r="87" spans="1:13" ht="12.75">
      <c r="A87" s="7">
        <v>81</v>
      </c>
      <c r="B87" s="19" t="s">
        <v>106</v>
      </c>
      <c r="C87" s="19">
        <v>38116119</v>
      </c>
      <c r="D87" s="12" t="s">
        <v>119</v>
      </c>
      <c r="E87" s="13" t="s">
        <v>135</v>
      </c>
      <c r="F87" s="14">
        <v>20548.8</v>
      </c>
      <c r="G87" s="14">
        <v>23151.5</v>
      </c>
      <c r="H87" s="15">
        <f t="shared" si="5"/>
        <v>43700.3</v>
      </c>
      <c r="I87" s="16">
        <v>0</v>
      </c>
      <c r="J87" s="17">
        <f t="shared" si="6"/>
        <v>43700.3</v>
      </c>
      <c r="K87" s="14">
        <f t="shared" si="7"/>
        <v>5137.2</v>
      </c>
      <c r="L87" s="14">
        <f t="shared" si="8"/>
        <v>2315.15</v>
      </c>
      <c r="M87" s="18">
        <f t="shared" si="9"/>
        <v>0</v>
      </c>
    </row>
    <row r="88" spans="1:13" ht="12.75">
      <c r="A88" s="7">
        <v>82</v>
      </c>
      <c r="B88" s="19" t="s">
        <v>107</v>
      </c>
      <c r="C88" s="19">
        <v>38733823</v>
      </c>
      <c r="D88" s="12" t="s">
        <v>182</v>
      </c>
      <c r="E88" s="13" t="s">
        <v>135</v>
      </c>
      <c r="F88" s="14">
        <v>7744</v>
      </c>
      <c r="G88" s="14">
        <v>9546.4</v>
      </c>
      <c r="H88" s="15">
        <f t="shared" si="5"/>
        <v>17290.4</v>
      </c>
      <c r="I88" s="16">
        <v>0</v>
      </c>
      <c r="J88" s="17">
        <f t="shared" si="6"/>
        <v>17290.4</v>
      </c>
      <c r="K88" s="14">
        <f t="shared" si="7"/>
        <v>1936</v>
      </c>
      <c r="L88" s="14">
        <f t="shared" si="8"/>
        <v>954.64</v>
      </c>
      <c r="M88" s="18">
        <f t="shared" si="9"/>
        <v>0</v>
      </c>
    </row>
    <row r="89" spans="1:13" ht="12.75">
      <c r="A89" s="7">
        <v>83</v>
      </c>
      <c r="B89" s="19" t="s">
        <v>108</v>
      </c>
      <c r="C89" s="19">
        <v>40255542</v>
      </c>
      <c r="D89" s="12" t="s">
        <v>126</v>
      </c>
      <c r="E89" s="13" t="s">
        <v>129</v>
      </c>
      <c r="F89" s="14">
        <v>11026.8</v>
      </c>
      <c r="G89" s="14">
        <v>10507.2</v>
      </c>
      <c r="H89" s="15">
        <f t="shared" si="5"/>
        <v>21534</v>
      </c>
      <c r="I89" s="16">
        <v>99</v>
      </c>
      <c r="J89" s="17">
        <f t="shared" si="6"/>
        <v>21633</v>
      </c>
      <c r="K89" s="14">
        <f t="shared" si="7"/>
        <v>2756.7</v>
      </c>
      <c r="L89" s="14">
        <f t="shared" si="8"/>
        <v>1050.72</v>
      </c>
      <c r="M89" s="18">
        <f t="shared" si="9"/>
        <v>24.75</v>
      </c>
    </row>
    <row r="90" spans="1:13" ht="12.75">
      <c r="A90" s="7">
        <v>84</v>
      </c>
      <c r="B90" s="19" t="s">
        <v>109</v>
      </c>
      <c r="C90" s="19">
        <v>40577106</v>
      </c>
      <c r="D90" s="12" t="s">
        <v>183</v>
      </c>
      <c r="E90" s="13" t="s">
        <v>135</v>
      </c>
      <c r="F90" s="14">
        <v>12938</v>
      </c>
      <c r="G90" s="14">
        <v>16895.4</v>
      </c>
      <c r="H90" s="15">
        <f t="shared" si="5"/>
        <v>29833.4</v>
      </c>
      <c r="I90" s="16">
        <v>0</v>
      </c>
      <c r="J90" s="17">
        <f t="shared" si="6"/>
        <v>29833.4</v>
      </c>
      <c r="K90" s="14">
        <f t="shared" si="7"/>
        <v>3234.5</v>
      </c>
      <c r="L90" s="14">
        <f t="shared" si="8"/>
        <v>1689.5400000000002</v>
      </c>
      <c r="M90" s="18">
        <f t="shared" si="9"/>
        <v>0</v>
      </c>
    </row>
    <row r="91" spans="1:13" ht="12.75">
      <c r="A91" s="7">
        <v>85</v>
      </c>
      <c r="B91" s="20" t="s">
        <v>110</v>
      </c>
      <c r="C91" s="20">
        <v>43125997</v>
      </c>
      <c r="D91" s="21" t="s">
        <v>184</v>
      </c>
      <c r="E91" s="24" t="s">
        <v>139</v>
      </c>
      <c r="F91" s="22">
        <v>8140</v>
      </c>
      <c r="G91" s="22">
        <v>11296.2</v>
      </c>
      <c r="H91" s="15">
        <f t="shared" si="5"/>
        <v>19436.2</v>
      </c>
      <c r="I91" s="16">
        <v>0</v>
      </c>
      <c r="J91" s="17">
        <f t="shared" si="6"/>
        <v>19436.2</v>
      </c>
      <c r="K91" s="14">
        <f t="shared" si="7"/>
        <v>2035</v>
      </c>
      <c r="L91" s="14">
        <f t="shared" si="8"/>
        <v>1129.6200000000001</v>
      </c>
      <c r="M91" s="18">
        <f t="shared" si="9"/>
        <v>0</v>
      </c>
    </row>
    <row r="92" spans="1:13" ht="12.75">
      <c r="A92" s="7">
        <v>86</v>
      </c>
      <c r="B92" s="20" t="s">
        <v>111</v>
      </c>
      <c r="C92" s="20">
        <v>45957378</v>
      </c>
      <c r="D92" s="21" t="s">
        <v>185</v>
      </c>
      <c r="E92" s="24" t="s">
        <v>143</v>
      </c>
      <c r="F92" s="22">
        <v>16484</v>
      </c>
      <c r="G92" s="22">
        <v>17127.5</v>
      </c>
      <c r="H92" s="15">
        <f t="shared" si="5"/>
        <v>33611.5</v>
      </c>
      <c r="I92" s="16">
        <v>22</v>
      </c>
      <c r="J92" s="17">
        <f t="shared" si="6"/>
        <v>33633.5</v>
      </c>
      <c r="K92" s="14">
        <f t="shared" si="7"/>
        <v>4121</v>
      </c>
      <c r="L92" s="14">
        <f t="shared" si="8"/>
        <v>1712.75</v>
      </c>
      <c r="M92" s="18">
        <f t="shared" si="9"/>
        <v>5.5</v>
      </c>
    </row>
    <row r="93" spans="1:13" ht="12.75">
      <c r="A93" s="7">
        <v>87</v>
      </c>
      <c r="B93" s="20" t="s">
        <v>112</v>
      </c>
      <c r="C93" s="20">
        <v>47431204</v>
      </c>
      <c r="D93" s="21" t="s">
        <v>186</v>
      </c>
      <c r="E93" s="24" t="s">
        <v>135</v>
      </c>
      <c r="F93" s="22">
        <v>0</v>
      </c>
      <c r="G93" s="22">
        <v>13541.68</v>
      </c>
      <c r="H93" s="15">
        <f t="shared" si="5"/>
        <v>13541.68</v>
      </c>
      <c r="I93" s="16">
        <v>0</v>
      </c>
      <c r="J93" s="17">
        <f t="shared" si="6"/>
        <v>13541.68</v>
      </c>
      <c r="K93" s="14">
        <f t="shared" si="7"/>
        <v>0</v>
      </c>
      <c r="L93" s="14">
        <v>0</v>
      </c>
      <c r="M93" s="18">
        <f t="shared" si="9"/>
        <v>0</v>
      </c>
    </row>
    <row r="94" spans="1:13" ht="12.75">
      <c r="A94" s="7">
        <v>88</v>
      </c>
      <c r="B94" s="20" t="s">
        <v>113</v>
      </c>
      <c r="C94" s="20">
        <v>47515941</v>
      </c>
      <c r="D94" s="21" t="s">
        <v>187</v>
      </c>
      <c r="E94" s="24" t="s">
        <v>135</v>
      </c>
      <c r="F94" s="22">
        <v>0</v>
      </c>
      <c r="G94" s="22">
        <v>13541.68</v>
      </c>
      <c r="H94" s="15">
        <f t="shared" si="5"/>
        <v>13541.68</v>
      </c>
      <c r="I94" s="16">
        <v>0</v>
      </c>
      <c r="J94" s="17">
        <f t="shared" si="6"/>
        <v>13541.68</v>
      </c>
      <c r="K94" s="14">
        <f t="shared" si="7"/>
        <v>0</v>
      </c>
      <c r="L94" s="14">
        <v>0</v>
      </c>
      <c r="M94" s="18">
        <f t="shared" si="9"/>
        <v>0</v>
      </c>
    </row>
    <row r="95" spans="1:13" ht="12.75">
      <c r="A95" s="7">
        <v>89</v>
      </c>
      <c r="B95" s="20" t="s">
        <v>188</v>
      </c>
      <c r="C95" s="20">
        <v>47740463</v>
      </c>
      <c r="D95" s="21" t="s">
        <v>189</v>
      </c>
      <c r="E95" s="24" t="s">
        <v>135</v>
      </c>
      <c r="F95" s="22">
        <v>0</v>
      </c>
      <c r="G95" s="46">
        <v>9930.56</v>
      </c>
      <c r="H95" s="47">
        <f t="shared" si="5"/>
        <v>9930.56</v>
      </c>
      <c r="I95" s="48">
        <v>0</v>
      </c>
      <c r="J95" s="49">
        <f t="shared" si="6"/>
        <v>9930.56</v>
      </c>
      <c r="K95" s="14">
        <f t="shared" si="7"/>
        <v>0</v>
      </c>
      <c r="L95" s="14">
        <v>0</v>
      </c>
      <c r="M95" s="18">
        <f t="shared" si="9"/>
        <v>0</v>
      </c>
    </row>
    <row r="96" spans="1:13" ht="12.75">
      <c r="A96" s="34" t="s">
        <v>114</v>
      </c>
      <c r="B96" s="34"/>
      <c r="C96" s="34"/>
      <c r="D96" s="34"/>
      <c r="E96" s="34"/>
      <c r="F96" s="25">
        <f aca="true" t="shared" si="10" ref="F96:M96">SUM(F7:F95)</f>
        <v>1128905.4</v>
      </c>
      <c r="G96" s="26">
        <f t="shared" si="10"/>
        <v>1336520.2199999997</v>
      </c>
      <c r="H96" s="36">
        <f t="shared" si="10"/>
        <v>2465425.620000001</v>
      </c>
      <c r="I96" s="27">
        <f t="shared" si="10"/>
        <v>3938.000000000001</v>
      </c>
      <c r="J96" s="38">
        <f t="shared" si="10"/>
        <v>2469363.62</v>
      </c>
      <c r="K96" s="14">
        <f t="shared" si="10"/>
        <v>282226.35</v>
      </c>
      <c r="L96" s="14">
        <f t="shared" si="10"/>
        <v>129950.62999999999</v>
      </c>
      <c r="M96" s="18">
        <f t="shared" si="10"/>
        <v>984.5000000000002</v>
      </c>
    </row>
    <row r="97" spans="1:13" ht="12.75">
      <c r="A97" s="6"/>
      <c r="B97" s="5"/>
      <c r="C97" s="5"/>
      <c r="D97" s="5"/>
      <c r="E97" s="5"/>
      <c r="F97" s="28"/>
      <c r="G97" s="29"/>
      <c r="H97" s="37"/>
      <c r="I97" s="29"/>
      <c r="J97" s="39"/>
      <c r="K97" s="28"/>
      <c r="L97" s="28"/>
      <c r="M97" s="30"/>
    </row>
  </sheetData>
  <sheetProtection/>
  <mergeCells count="13">
    <mergeCell ref="A1:M1"/>
    <mergeCell ref="A5:A6"/>
    <mergeCell ref="B5:B6"/>
    <mergeCell ref="C5:C6"/>
    <mergeCell ref="D5:E5"/>
    <mergeCell ref="F5:G5"/>
    <mergeCell ref="H5:H6"/>
    <mergeCell ref="I5:I6"/>
    <mergeCell ref="J5:J6"/>
    <mergeCell ref="N5:O5"/>
    <mergeCell ref="A96:E96"/>
    <mergeCell ref="H96:H97"/>
    <mergeCell ref="J96:J97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2023-03-16T10:01:59Z</dcterms:created>
  <dcterms:modified xsi:type="dcterms:W3CDTF">2023-05-24T12:05:45Z</dcterms:modified>
  <cp:category/>
  <cp:version/>
  <cp:contentType/>
  <cp:contentStatus/>
</cp:coreProperties>
</file>